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3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dpp1063025\Desktop\excel non modific\"/>
    </mc:Choice>
  </mc:AlternateContent>
  <xr:revisionPtr revIDLastSave="0" documentId="13_ncr:1_{F3AEAD00-F7A3-4AE7-A7FA-34BF3D5B4A0D}" xr6:coauthVersionLast="36" xr6:coauthVersionMax="47" xr10:uidLastSave="{00000000-0000-0000-0000-000000000000}"/>
  <bookViews>
    <workbookView xWindow="0" yWindow="0" windowWidth="38400" windowHeight="17505" activeTab="5" xr2:uid="{00000000-000D-0000-FFFF-FFFF00000000}"/>
  </bookViews>
  <sheets>
    <sheet name="Copertina" sheetId="15" r:id="rId1"/>
    <sheet name="COMMISSIONE LIBERTA' CIVILI" sheetId="5" r:id="rId2"/>
    <sheet name="UFFICIO XII" sheetId="11" r:id="rId3"/>
    <sheet name="UFFICIO XIV 1)" sheetId="12" r:id="rId4"/>
    <sheet name="UFFICIO XIV 2)" sheetId="13" r:id="rId5"/>
    <sheet name="UFFICIO XIV 3)" sheetId="14" r:id="rId6"/>
  </sheets>
  <definedNames>
    <definedName name="_xlnm.Print_Area" localSheetId="1">'COMMISSIONE LIBERTA'' CIVILI'!$A$3:$R$5</definedName>
    <definedName name="_xlnm.Print_Area" localSheetId="0">Copertina!$K$19:$P$24</definedName>
    <definedName name="_xlnm.Print_Area" localSheetId="2">'UFFICIO XII'!$A$3:$S$9</definedName>
    <definedName name="_xlnm.Print_Area" localSheetId="3">'UFFICIO XIV 1)'!$A$4:$S$44</definedName>
    <definedName name="_xlnm.Print_Area" localSheetId="4">'UFFICIO XIV 2)'!$A$4:$R$10</definedName>
    <definedName name="_xlnm.Print_Area" localSheetId="5">'UFFICIO XIV 3)'!$A$4:$S$77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5" i="14" l="1"/>
  <c r="R44" i="14"/>
  <c r="R71" i="14"/>
  <c r="R66" i="14"/>
  <c r="R61" i="14"/>
  <c r="R50" i="14"/>
  <c r="R36" i="14"/>
  <c r="R29" i="14"/>
  <c r="R21" i="14"/>
  <c r="R14" i="14"/>
  <c r="R6" i="14"/>
  <c r="R6" i="13"/>
  <c r="R43" i="12"/>
  <c r="R36" i="12"/>
  <c r="R29" i="12"/>
  <c r="R22" i="12"/>
  <c r="R14" i="12"/>
  <c r="R6" i="12"/>
  <c r="R5" i="11" l="1"/>
</calcChain>
</file>

<file path=xl/sharedStrings.xml><?xml version="1.0" encoding="utf-8"?>
<sst xmlns="http://schemas.openxmlformats.org/spreadsheetml/2006/main" count="266" uniqueCount="64">
  <si>
    <t xml:space="preserve">IMPORTO </t>
  </si>
  <si>
    <t>2% - 1,90% - 1,80% dei contratti attuativi scaglionati in base alle soglie comunitarie</t>
  </si>
  <si>
    <t>SOMMA SPETTANTE</t>
  </si>
  <si>
    <t xml:space="preserve">ELENCAZIONE PROCEDURE E TIPOLOGIA DI AFFIDAMENTO </t>
  </si>
  <si>
    <t xml:space="preserve">BENEFICIARI/QUALIFICA </t>
  </si>
  <si>
    <t xml:space="preserve">FUNZIONI SVOLTE </t>
  </si>
  <si>
    <t xml:space="preserve">PERCENTUALI </t>
  </si>
  <si>
    <t>TOTALE DA ACCREDITARE</t>
  </si>
  <si>
    <t>TIPOLOGIA DI AFFIDAMENTO</t>
  </si>
  <si>
    <t>APERTA</t>
  </si>
  <si>
    <t>PERCENTUALI RUP</t>
  </si>
  <si>
    <t>PERCENTUALI DEC</t>
  </si>
  <si>
    <t xml:space="preserve">TIPOLOGIA DI AFFIDAMENTO </t>
  </si>
  <si>
    <t xml:space="preserve">BENEFICIARI </t>
  </si>
  <si>
    <t xml:space="preserve">SOMMA SPETTANTE </t>
  </si>
  <si>
    <t>DEC</t>
  </si>
  <si>
    <t>Dirigente</t>
  </si>
  <si>
    <t>DENOMINAZIONE GARA</t>
  </si>
  <si>
    <t>GARA SDAPA Serv. di pulizia e facchinaggio  - 01.06.2019/31.05.2021 e n. 4 proroghe tecniche semestrali 01.06.2021/31.05.2023</t>
  </si>
  <si>
    <t>Ordine n. 1656091/2018 CIG 72677798F4</t>
  </si>
  <si>
    <t>Supporto al DEC</t>
  </si>
  <si>
    <t>PROCEDURA NEGOZIATA ART. 36 COMMA 2 LETT. B)  D.LGS50/2016</t>
  </si>
  <si>
    <t>DIRIGENTE</t>
  </si>
  <si>
    <t>Progetto: Interventi di manutenzione e riqualificazione della Sede Didattico residenziale di via Veientana 386 - collocato all'interno del settore d'intervento F) edilizia pubblica compresa quella scolastica e sanitaria - L'INCENTIVO è STATO CALCOLATO SU OGNI SINGOLO CONTRATTO                                                                 CIG9896562551 INTONACI € 280.931,34                                                       CIG 99388885D6 SANIFICAZIONE 366.244,67                                                           CIG 9350544901  VILLINI C € 525.127,59                                                        CIG 8980680395  FOTOVOLTAICO € 154.195,69                                          CIG 87886363DC  ANTINCENDIO € 364.996,51</t>
  </si>
  <si>
    <t>33829,91 (Importo totale)</t>
  </si>
  <si>
    <t>Supporto al RUP</t>
  </si>
  <si>
    <t>Predisposizione atti gara</t>
  </si>
  <si>
    <t xml:space="preserve">Programmazione </t>
  </si>
  <si>
    <t xml:space="preserve">Dirigente </t>
  </si>
  <si>
    <t>Progetto: Interventi di manutenzione e riqualificazione della Sede Didattico residenziale di via Veientana 386 - collocato all'interno del settore d'intervento F) edilizia pubblica compresa quella scolastica e sanitaria - L'INCENTIVO è STATO CALCOLATO SU OGNI SINGOLO CONTRATTO                                                                CIG 864517501A PELLICOLE  € 95.093,88                                                      CIG 8676570412 CENTRALE TERMICA € 41.398,50                                                                    CIG 8776371A74 VILLINI A e B € 322.822,17                                                    CIG 8534000F92 PORTE TAGLIAFUOCO € 77.670,00                                                                    CIG Z8A3528698 AFEGUAMENTO RNGHIERE € 30.067,93                                                                        CIG 8975766C69 FACCHINAGGIO 2022 € 73.735,38                                                                                             CIG 90856546DD VERDE 2022                                            CIG 8471668198 VIGILANZA 2021 € 109.675,50                                                        CIG 897102218D VIGILANZA 2022 € 102.357,02                                                                     CIG 8667391D4F RIFACIMENTO TERRAZZI € 85.552,58                                                                              CIG 8458768C2A FACCHINAGGIO 2021 € 73.888,67                                                                     CIG 85544879FC VERDE 2021 € 108.884,40</t>
  </si>
  <si>
    <t>RUP</t>
  </si>
  <si>
    <t>Lavori rifacimento intonaci corpo centrale</t>
  </si>
  <si>
    <t>Programmazione</t>
  </si>
  <si>
    <t xml:space="preserve">Predisposizione atti gara </t>
  </si>
  <si>
    <t xml:space="preserve">Sanificazione delle condotte aerauliche </t>
  </si>
  <si>
    <t>Riordino otto edifici del gruppo C presso la Sede didattico residenziale</t>
  </si>
  <si>
    <t xml:space="preserve">Fotovoltaico </t>
  </si>
  <si>
    <t>Antincendio</t>
  </si>
  <si>
    <t xml:space="preserve">Servizio manutenzione impianti  CIG 8253560D2A </t>
  </si>
  <si>
    <t>Manutenzione impianti tecnologici (contratto + proroga)</t>
  </si>
  <si>
    <t>Fornitura e posa in opera pellicole filtranti</t>
  </si>
  <si>
    <t>Riqualificazione centrale termica</t>
  </si>
  <si>
    <t>lavori villini A) e B)</t>
  </si>
  <si>
    <t>Fornitura e posa in opera di porte tagliafuoco</t>
  </si>
  <si>
    <t>Sistemazione ringhiere</t>
  </si>
  <si>
    <t>Facchinaggio anno 2022</t>
  </si>
  <si>
    <t>Servizio di vigilanza 2022</t>
  </si>
  <si>
    <t>Lavori di rifacimento impermeabilizzazione e della coibentazione dei terrazzi</t>
  </si>
  <si>
    <t>Facchinaggio anno 2021</t>
  </si>
  <si>
    <t xml:space="preserve">Manutenzione aree verde 2022 </t>
  </si>
  <si>
    <t>Manutenzione aree verde 2021</t>
  </si>
  <si>
    <t xml:space="preserve">STAZIONE APPALTANTE </t>
  </si>
  <si>
    <t xml:space="preserve">Funzionario </t>
  </si>
  <si>
    <t xml:space="preserve"> Funzionario </t>
  </si>
  <si>
    <t>Funzionario</t>
  </si>
  <si>
    <t xml:space="preserve"> Assistente</t>
  </si>
  <si>
    <t>Assistente</t>
  </si>
  <si>
    <t>STAZIONE APPALTANTE</t>
  </si>
  <si>
    <t xml:space="preserve"> Funzionario</t>
  </si>
  <si>
    <t>COMMISSIONE NAZIONALE PER IL DIRITTO DI ASILO</t>
  </si>
  <si>
    <t>Dipartimento per le politiche del Personale dell'Amministrazione Civile e per le risorse strumentali e finanziarie - Direzione Centrale per le Risorse Finanziarie e Strumentali - Ufficio XII - Acquisti di beni e forniture di servizi</t>
  </si>
  <si>
    <t>Dipartimento per le politiche del Personale dell'Amministrazione Civile e per le risorse strumentali e finanziarie - Direzione Centrale per le Risorse Finanziarie e Strumentali - Ufficio XIV</t>
  </si>
  <si>
    <t>Affidamento del servizio di gestione integrata delle notifiche di atti e di provvedimenti inerenti il procedimento di riconoscimento della protezione internazionale sull’intero territorio nazionale per la durata di 12 (dodici) mesi</t>
  </si>
  <si>
    <r>
      <rPr>
        <b/>
        <sz val="48"/>
        <color theme="1"/>
        <rFont val="Kunstler Script"/>
        <family val="4"/>
      </rPr>
      <t xml:space="preserve">Ministero dell'Interno        </t>
    </r>
    <r>
      <rPr>
        <b/>
        <sz val="12"/>
        <color theme="1"/>
        <rFont val="Kunstler Script"/>
        <family val="4"/>
      </rPr>
      <t xml:space="preserve">                                </t>
    </r>
    <r>
      <rPr>
        <b/>
        <sz val="16"/>
        <color theme="1"/>
        <rFont val="Times New Roman"/>
        <family val="1"/>
      </rPr>
      <t xml:space="preserve">DIPARTIMENTO PER L'AMMINISTRAZIONE GENERALE PER LE POLITICHE DEL PERSONALE DELL'AMMINISTRAZIONE CIVILE E PER LE RISORSE STRUMENTALI E FINANZIARIE                                  </t>
    </r>
    <r>
      <rPr>
        <b/>
        <sz val="12"/>
        <color theme="1"/>
        <rFont val="Times New Roman"/>
        <family val="1"/>
      </rPr>
      <t xml:space="preserve">                      Direzione Centrale per le Risorse Finanziarie e Strumentali       ALL. 2 (Funzioni Centrali)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</si>
</sst>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b/>
      <sz val="12"/>
      <color theme="1"/>
      <name val="Kunstler Script"/>
      <family val="4"/>
    </font>
    <font>
      <b/>
      <sz val="48"/>
      <color theme="1"/>
      <name val="Kunstler Script"/>
      <family val="4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AD8F8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0" fillId="0" borderId="1" xfId="0" applyBorder="1"/>
    <xf numFmtId="0" fontId="2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6" xfId="0" applyBorder="1"/>
    <xf numFmtId="0" fontId="0" fillId="0" borderId="0" xfId="0" applyBorder="1"/>
    <xf numFmtId="4" fontId="0" fillId="0" borderId="4" xfId="0" applyNumberFormat="1" applyBorder="1" applyAlignment="1">
      <alignment horizontal="center" vertical="center"/>
    </xf>
    <xf numFmtId="0" fontId="2" fillId="0" borderId="0" xfId="0" applyFont="1" applyBorder="1" applyAlignment="1"/>
    <xf numFmtId="0" fontId="0" fillId="0" borderId="0" xfId="0" applyBorder="1" applyAlignment="1">
      <alignment horizontal="center" vertical="center" wrapText="1"/>
    </xf>
    <xf numFmtId="4" fontId="0" fillId="0" borderId="0" xfId="0" applyNumberForma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Border="1" applyAlignment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10" xfId="0" applyBorder="1"/>
    <xf numFmtId="0" fontId="0" fillId="0" borderId="0" xfId="0" applyFill="1" applyBorder="1" applyAlignment="1">
      <alignment vertical="center" wrapText="1"/>
    </xf>
    <xf numFmtId="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4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4" xfId="0" applyBorder="1"/>
    <xf numFmtId="0" fontId="0" fillId="0" borderId="4" xfId="0" applyBorder="1" applyAlignment="1">
      <alignment vertical="center"/>
    </xf>
    <xf numFmtId="9" fontId="0" fillId="0" borderId="4" xfId="0" applyNumberFormat="1" applyBorder="1" applyAlignment="1">
      <alignment horizontal="center" vertical="center"/>
    </xf>
    <xf numFmtId="10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0" fillId="0" borderId="4" xfId="0" applyFill="1" applyBorder="1" applyAlignment="1">
      <alignment horizontal="left" vertical="center" wrapText="1"/>
    </xf>
    <xf numFmtId="4" fontId="0" fillId="0" borderId="4" xfId="0" applyNumberFormat="1" applyFill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4" fontId="0" fillId="0" borderId="4" xfId="0" applyNumberFormat="1" applyBorder="1" applyAlignment="1">
      <alignment vertical="center"/>
    </xf>
    <xf numFmtId="0" fontId="0" fillId="0" borderId="4" xfId="0" applyBorder="1" applyAlignment="1">
      <alignment wrapText="1"/>
    </xf>
    <xf numFmtId="0" fontId="0" fillId="0" borderId="4" xfId="0" applyBorder="1" applyAlignment="1">
      <alignment horizontal="center" vertical="center" wrapText="1"/>
    </xf>
    <xf numFmtId="4" fontId="1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vertical="center"/>
    </xf>
    <xf numFmtId="9" fontId="2" fillId="4" borderId="4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 textRotation="135" wrapText="1"/>
    </xf>
    <xf numFmtId="0" fontId="2" fillId="3" borderId="7" xfId="0" applyFont="1" applyFill="1" applyBorder="1" applyAlignment="1">
      <alignment vertical="center" textRotation="135" wrapText="1"/>
    </xf>
    <xf numFmtId="0" fontId="5" fillId="3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vertical="center"/>
    </xf>
    <xf numFmtId="0" fontId="2" fillId="4" borderId="5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textRotation="90" wrapText="1"/>
    </xf>
    <xf numFmtId="0" fontId="5" fillId="3" borderId="8" xfId="0" applyFont="1" applyFill="1" applyBorder="1" applyAlignment="1">
      <alignment horizontal="center" vertical="center" textRotation="90" wrapText="1"/>
    </xf>
    <xf numFmtId="0" fontId="5" fillId="3" borderId="9" xfId="0" applyFont="1" applyFill="1" applyBorder="1" applyAlignment="1">
      <alignment horizontal="center" vertical="center" textRotation="90" wrapText="1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9" fontId="0" fillId="0" borderId="4" xfId="0" applyNumberForma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10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" fillId="2" borderId="4" xfId="0" applyFont="1" applyFill="1" applyBorder="1" applyAlignment="1">
      <alignment horizontal="center"/>
    </xf>
    <xf numFmtId="9" fontId="0" fillId="0" borderId="4" xfId="0" applyNumberForma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4" fillId="0" borderId="4" xfId="0" applyNumberFormat="1" applyFon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2" fillId="2" borderId="4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9" fontId="2" fillId="2" borderId="5" xfId="0" applyNumberFormat="1" applyFont="1" applyFill="1" applyBorder="1" applyAlignment="1">
      <alignment horizontal="center" vertical="center" wrapText="1"/>
    </xf>
    <xf numFmtId="9" fontId="2" fillId="2" borderId="2" xfId="0" applyNumberFormat="1" applyFont="1" applyFill="1" applyBorder="1" applyAlignment="1">
      <alignment horizontal="center" vertical="center" wrapText="1"/>
    </xf>
    <xf numFmtId="9" fontId="2" fillId="2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0" fontId="0" fillId="0" borderId="4" xfId="0" applyNumberForma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AD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405765</xdr:colOff>
      <xdr:row>19</xdr:row>
      <xdr:rowOff>78105</xdr:rowOff>
    </xdr:from>
    <xdr:to>
      <xdr:col>13</xdr:col>
      <xdr:colOff>297180</xdr:colOff>
      <xdr:row>22</xdr:row>
      <xdr:rowOff>116205</xdr:rowOff>
    </xdr:to>
    <xdr:pic>
      <xdr:nvPicPr>
        <xdr:cNvPr id="9" name="Immagine 8">
          <a:extLst>
            <a:ext uri="{FF2B5EF4-FFF2-40B4-BE49-F238E27FC236}">
              <a16:creationId xmlns:a16="http://schemas.microsoft.com/office/drawing/2014/main" id="{A63AC657-FCA9-4C29-8D88-E53FA85FBB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68690" y="3516630"/>
          <a:ext cx="501015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A7E03E-2DE3-47E8-B805-43FD697686FA}">
  <sheetPr>
    <pageSetUpPr fitToPage="1"/>
  </sheetPr>
  <dimension ref="L20:O23"/>
  <sheetViews>
    <sheetView topLeftCell="A10" workbookViewId="0">
      <selection activeCell="L26" sqref="L26"/>
    </sheetView>
  </sheetViews>
  <sheetFormatPr defaultRowHeight="15" x14ac:dyDescent="0.25"/>
  <cols>
    <col min="12" max="12" width="21.28515625" customWidth="1"/>
    <col min="14" max="14" width="6" customWidth="1"/>
    <col min="15" max="15" width="26.28515625" customWidth="1"/>
  </cols>
  <sheetData>
    <row r="20" spans="12:15" x14ac:dyDescent="0.25">
      <c r="L20" s="49" t="s">
        <v>63</v>
      </c>
      <c r="M20" s="50"/>
      <c r="N20" s="50"/>
      <c r="O20" s="50"/>
    </row>
    <row r="21" spans="12:15" x14ac:dyDescent="0.25">
      <c r="L21" s="50"/>
      <c r="M21" s="50"/>
      <c r="N21" s="50"/>
      <c r="O21" s="50"/>
    </row>
    <row r="22" spans="12:15" x14ac:dyDescent="0.25">
      <c r="L22" s="50"/>
      <c r="M22" s="50"/>
      <c r="N22" s="50"/>
      <c r="O22" s="50"/>
    </row>
    <row r="23" spans="12:15" ht="225" customHeight="1" x14ac:dyDescent="0.25">
      <c r="L23" s="50"/>
      <c r="M23" s="50"/>
      <c r="N23" s="50"/>
      <c r="O23" s="50"/>
    </row>
  </sheetData>
  <sheetProtection algorithmName="SHA-512" hashValue="YqKkDi3JyaJTXRQrkHggCB+onc6uJJUSWoMArcmmr3bM6tgiX2aS3ogMt5qp1Mf9XtO0h1HJfeznbE2f3HMk8A==" saltValue="GIYN9FaTKO35rx+3OCfapA==" spinCount="100000" sheet="1" objects="1" scenarios="1" formatColumns="0" formatRows="0" sort="0" autoFilter="0"/>
  <mergeCells count="1">
    <mergeCell ref="L20:O23"/>
  </mergeCells>
  <pageMargins left="1" right="1" top="1" bottom="1" header="0.5" footer="0.5"/>
  <pageSetup paperSize="9" scale="9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F27AC-BB84-41F3-9ED1-225A8E3278D2}">
  <sheetPr codeName="Foglio1">
    <pageSetUpPr fitToPage="1"/>
  </sheetPr>
  <dimension ref="A1:R77"/>
  <sheetViews>
    <sheetView zoomScale="98" zoomScaleNormal="98" workbookViewId="0">
      <selection activeCell="R5" sqref="R5"/>
    </sheetView>
  </sheetViews>
  <sheetFormatPr defaultRowHeight="15" x14ac:dyDescent="0.25"/>
  <cols>
    <col min="1" max="1" width="28.42578125" customWidth="1"/>
    <col min="2" max="2" width="33" customWidth="1"/>
    <col min="3" max="3" width="25.140625" customWidth="1"/>
    <col min="4" max="4" width="14.85546875" customWidth="1"/>
    <col min="5" max="5" width="18.28515625" hidden="1" customWidth="1"/>
    <col min="6" max="6" width="9.140625" hidden="1" customWidth="1"/>
    <col min="7" max="7" width="0.140625" hidden="1" customWidth="1"/>
    <col min="8" max="8" width="2.42578125" hidden="1" customWidth="1"/>
    <col min="9" max="9" width="17.140625" customWidth="1"/>
    <col min="10" max="10" width="10.85546875" style="1" customWidth="1"/>
    <col min="11" max="11" width="11.85546875" customWidth="1"/>
    <col min="12" max="12" width="13.85546875" customWidth="1"/>
    <col min="13" max="13" width="14" customWidth="1"/>
    <col min="14" max="14" width="21" customWidth="1"/>
    <col min="15" max="16" width="18.28515625" customWidth="1"/>
    <col min="17" max="17" width="17.7109375" customWidth="1"/>
    <col min="18" max="18" width="19.42578125" customWidth="1"/>
    <col min="21" max="21" width="38.140625" customWidth="1"/>
  </cols>
  <sheetData>
    <row r="1" spans="1:18" x14ac:dyDescent="0.25">
      <c r="J1"/>
    </row>
    <row r="2" spans="1:18" x14ac:dyDescent="0.25">
      <c r="J2"/>
    </row>
    <row r="3" spans="1:18" ht="15.75" thickBot="1" x14ac:dyDescent="0.3">
      <c r="A3" s="7"/>
      <c r="B3" s="7"/>
      <c r="C3" s="7"/>
      <c r="D3" s="7"/>
      <c r="E3" s="7"/>
      <c r="F3" s="7"/>
      <c r="G3" s="7"/>
      <c r="H3" s="7"/>
      <c r="I3" s="7"/>
      <c r="J3" s="7"/>
    </row>
    <row r="4" spans="1:18" ht="80.25" customHeight="1" thickBot="1" x14ac:dyDescent="0.3">
      <c r="A4" s="42" t="s">
        <v>57</v>
      </c>
      <c r="B4" s="38" t="s">
        <v>17</v>
      </c>
      <c r="C4" s="39" t="s">
        <v>12</v>
      </c>
      <c r="D4" s="38" t="s">
        <v>0</v>
      </c>
      <c r="E4" s="40"/>
      <c r="F4" s="40"/>
      <c r="G4" s="40"/>
      <c r="H4" s="40"/>
      <c r="I4" s="39" t="s">
        <v>1</v>
      </c>
      <c r="J4" s="41">
        <v>0.8</v>
      </c>
      <c r="K4" s="41">
        <v>0.2</v>
      </c>
      <c r="L4" s="41" t="s">
        <v>10</v>
      </c>
      <c r="M4" s="41" t="s">
        <v>11</v>
      </c>
      <c r="N4" s="41" t="s">
        <v>13</v>
      </c>
      <c r="O4" s="41" t="s">
        <v>5</v>
      </c>
      <c r="P4" s="41" t="s">
        <v>6</v>
      </c>
      <c r="Q4" s="41" t="s">
        <v>14</v>
      </c>
      <c r="R4" s="41" t="s">
        <v>7</v>
      </c>
    </row>
    <row r="5" spans="1:18" ht="124.9" customHeight="1" thickBot="1" x14ac:dyDescent="0.3">
      <c r="A5" s="44" t="s">
        <v>59</v>
      </c>
      <c r="B5" s="48" t="s">
        <v>62</v>
      </c>
      <c r="C5" s="31" t="s">
        <v>9</v>
      </c>
      <c r="D5" s="6">
        <v>828000</v>
      </c>
      <c r="E5" s="31"/>
      <c r="F5" s="31"/>
      <c r="G5" s="31"/>
      <c r="H5" s="31"/>
      <c r="I5" s="6">
        <v>16160</v>
      </c>
      <c r="J5" s="6">
        <v>12928</v>
      </c>
      <c r="K5" s="6">
        <v>3232</v>
      </c>
      <c r="L5" s="31" t="s">
        <v>16</v>
      </c>
      <c r="M5" s="24">
        <v>0.27</v>
      </c>
      <c r="N5" s="26" t="s">
        <v>56</v>
      </c>
      <c r="O5" s="23" t="s">
        <v>15</v>
      </c>
      <c r="P5" s="24">
        <v>0.27</v>
      </c>
      <c r="Q5" s="6">
        <v>3490.56</v>
      </c>
      <c r="R5" s="36">
        <v>3490.56</v>
      </c>
    </row>
    <row r="6" spans="1:18" x14ac:dyDescent="0.25">
      <c r="J6" s="5"/>
    </row>
    <row r="7" spans="1:18" x14ac:dyDescent="0.25">
      <c r="J7" s="5"/>
    </row>
    <row r="8" spans="1:18" x14ac:dyDescent="0.25">
      <c r="J8" s="5"/>
    </row>
    <row r="9" spans="1:18" x14ac:dyDescent="0.25">
      <c r="J9" s="5"/>
    </row>
    <row r="10" spans="1:18" x14ac:dyDescent="0.25">
      <c r="J10" s="5"/>
    </row>
    <row r="11" spans="1:18" x14ac:dyDescent="0.25">
      <c r="J11" s="5"/>
    </row>
    <row r="12" spans="1:18" x14ac:dyDescent="0.25">
      <c r="J12" s="5"/>
    </row>
    <row r="13" spans="1:18" x14ac:dyDescent="0.25">
      <c r="J13" s="5"/>
    </row>
    <row r="14" spans="1:18" x14ac:dyDescent="0.25">
      <c r="J14" s="5"/>
    </row>
    <row r="15" spans="1:18" x14ac:dyDescent="0.25">
      <c r="J15" s="5"/>
    </row>
    <row r="16" spans="1:18" x14ac:dyDescent="0.25">
      <c r="J16" s="5"/>
    </row>
    <row r="17" spans="10:10" x14ac:dyDescent="0.25">
      <c r="J17" s="5"/>
    </row>
    <row r="18" spans="10:10" x14ac:dyDescent="0.25">
      <c r="J18" s="5"/>
    </row>
    <row r="19" spans="10:10" x14ac:dyDescent="0.25">
      <c r="J19" s="5"/>
    </row>
    <row r="20" spans="10:10" x14ac:dyDescent="0.25">
      <c r="J20" s="5"/>
    </row>
    <row r="21" spans="10:10" x14ac:dyDescent="0.25">
      <c r="J21" s="5"/>
    </row>
    <row r="22" spans="10:10" x14ac:dyDescent="0.25">
      <c r="J22" s="5"/>
    </row>
    <row r="23" spans="10:10" x14ac:dyDescent="0.25">
      <c r="J23" s="5"/>
    </row>
    <row r="24" spans="10:10" x14ac:dyDescent="0.25">
      <c r="J24" s="5"/>
    </row>
    <row r="25" spans="10:10" x14ac:dyDescent="0.25">
      <c r="J25" s="5"/>
    </row>
    <row r="26" spans="10:10" x14ac:dyDescent="0.25">
      <c r="J26" s="5"/>
    </row>
    <row r="27" spans="10:10" x14ac:dyDescent="0.25">
      <c r="J27" s="5"/>
    </row>
    <row r="28" spans="10:10" x14ac:dyDescent="0.25">
      <c r="J28" s="5"/>
    </row>
    <row r="29" spans="10:10" x14ac:dyDescent="0.25">
      <c r="J29" s="5"/>
    </row>
    <row r="30" spans="10:10" x14ac:dyDescent="0.25">
      <c r="J30" s="5"/>
    </row>
    <row r="31" spans="10:10" x14ac:dyDescent="0.25">
      <c r="J31" s="5"/>
    </row>
    <row r="32" spans="10:10" x14ac:dyDescent="0.25">
      <c r="J32" s="5"/>
    </row>
    <row r="33" spans="10:10" x14ac:dyDescent="0.25">
      <c r="J33" s="5"/>
    </row>
    <row r="34" spans="10:10" x14ac:dyDescent="0.25">
      <c r="J34" s="5"/>
    </row>
    <row r="35" spans="10:10" x14ac:dyDescent="0.25">
      <c r="J35" s="5"/>
    </row>
    <row r="36" spans="10:10" x14ac:dyDescent="0.25">
      <c r="J36" s="5"/>
    </row>
    <row r="37" spans="10:10" x14ac:dyDescent="0.25">
      <c r="J37" s="5"/>
    </row>
    <row r="38" spans="10:10" x14ac:dyDescent="0.25">
      <c r="J38" s="5"/>
    </row>
    <row r="39" spans="10:10" x14ac:dyDescent="0.25">
      <c r="J39" s="5"/>
    </row>
    <row r="40" spans="10:10" x14ac:dyDescent="0.25">
      <c r="J40" s="5"/>
    </row>
    <row r="41" spans="10:10" x14ac:dyDescent="0.25">
      <c r="J41" s="5"/>
    </row>
    <row r="42" spans="10:10" x14ac:dyDescent="0.25">
      <c r="J42" s="5"/>
    </row>
    <row r="43" spans="10:10" x14ac:dyDescent="0.25">
      <c r="J43" s="5"/>
    </row>
    <row r="44" spans="10:10" x14ac:dyDescent="0.25">
      <c r="J44" s="5"/>
    </row>
    <row r="45" spans="10:10" x14ac:dyDescent="0.25">
      <c r="J45" s="5"/>
    </row>
    <row r="46" spans="10:10" x14ac:dyDescent="0.25">
      <c r="J46" s="5"/>
    </row>
    <row r="47" spans="10:10" x14ac:dyDescent="0.25">
      <c r="J47" s="5"/>
    </row>
    <row r="48" spans="10:10" x14ac:dyDescent="0.25">
      <c r="J48" s="5"/>
    </row>
    <row r="49" spans="10:10" x14ac:dyDescent="0.25">
      <c r="J49" s="5"/>
    </row>
    <row r="50" spans="10:10" x14ac:dyDescent="0.25">
      <c r="J50" s="5"/>
    </row>
    <row r="51" spans="10:10" x14ac:dyDescent="0.25">
      <c r="J51" s="5"/>
    </row>
    <row r="52" spans="10:10" x14ac:dyDescent="0.25">
      <c r="J52" s="5"/>
    </row>
    <row r="53" spans="10:10" x14ac:dyDescent="0.25">
      <c r="J53" s="5"/>
    </row>
    <row r="54" spans="10:10" x14ac:dyDescent="0.25">
      <c r="J54" s="5"/>
    </row>
    <row r="55" spans="10:10" x14ac:dyDescent="0.25">
      <c r="J55" s="5"/>
    </row>
    <row r="56" spans="10:10" x14ac:dyDescent="0.25">
      <c r="J56" s="5"/>
    </row>
    <row r="57" spans="10:10" x14ac:dyDescent="0.25">
      <c r="J57" s="5"/>
    </row>
    <row r="58" spans="10:10" x14ac:dyDescent="0.25">
      <c r="J58" s="5"/>
    </row>
    <row r="59" spans="10:10" x14ac:dyDescent="0.25">
      <c r="J59" s="5"/>
    </row>
    <row r="60" spans="10:10" x14ac:dyDescent="0.25">
      <c r="J60" s="5"/>
    </row>
    <row r="61" spans="10:10" x14ac:dyDescent="0.25">
      <c r="J61" s="5"/>
    </row>
    <row r="62" spans="10:10" x14ac:dyDescent="0.25">
      <c r="J62" s="5"/>
    </row>
    <row r="63" spans="10:10" x14ac:dyDescent="0.25">
      <c r="J63" s="5"/>
    </row>
    <row r="64" spans="10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4"/>
    </row>
  </sheetData>
  <sheetProtection algorithmName="SHA-512" hashValue="DwUTClIMNfXbEcggRrcAYOPlxleftHtsYyQShdak5SHDGp1AMwfTLi+MHH/gvYJK4djavRqRwcQhNh3ks8Veug==" saltValue="STvKSxDgi/eW418Ne57LIQ==" spinCount="100000" sheet="1" objects="1" scenarios="1" formatColumns="0" formatRows="0" sort="0" autoFilter="0"/>
  <printOptions gridLines="1"/>
  <pageMargins left="0.25" right="0.25" top="0.75" bottom="0.75" header="0.3" footer="0.3"/>
  <pageSetup paperSize="9"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C93F8D-58CE-45AB-B450-DF9E3C46A4C6}">
  <sheetPr codeName="Foglio3">
    <pageSetUpPr fitToPage="1"/>
  </sheetPr>
  <dimension ref="A1:R49"/>
  <sheetViews>
    <sheetView zoomScale="98" zoomScaleNormal="98" workbookViewId="0">
      <selection activeCell="J5" sqref="J5:J8"/>
    </sheetView>
  </sheetViews>
  <sheetFormatPr defaultRowHeight="15" x14ac:dyDescent="0.25"/>
  <cols>
    <col min="1" max="1" width="31.140625" customWidth="1"/>
    <col min="2" max="2" width="48.140625" customWidth="1"/>
    <col min="3" max="3" width="24.7109375" customWidth="1"/>
    <col min="4" max="4" width="14.85546875" customWidth="1"/>
    <col min="5" max="5" width="18.28515625" hidden="1" customWidth="1"/>
    <col min="6" max="6" width="9.140625" hidden="1" customWidth="1"/>
    <col min="7" max="7" width="0.140625" hidden="1" customWidth="1"/>
    <col min="8" max="8" width="2.42578125" hidden="1" customWidth="1"/>
    <col min="9" max="9" width="17.140625" customWidth="1"/>
    <col min="10" max="10" width="10.85546875" style="1" customWidth="1"/>
    <col min="11" max="13" width="11.85546875" customWidth="1"/>
    <col min="14" max="16" width="18.28515625" customWidth="1"/>
    <col min="17" max="17" width="14.5703125" customWidth="1"/>
    <col min="18" max="18" width="19.42578125" customWidth="1"/>
  </cols>
  <sheetData>
    <row r="1" spans="1:18" x14ac:dyDescent="0.25">
      <c r="J1"/>
    </row>
    <row r="2" spans="1:18" x14ac:dyDescent="0.25">
      <c r="J2"/>
    </row>
    <row r="3" spans="1:18" ht="15.75" thickBot="1" x14ac:dyDescent="0.3">
      <c r="A3" s="7"/>
      <c r="B3" s="7"/>
      <c r="C3" s="7"/>
      <c r="D3" s="7"/>
      <c r="E3" s="7"/>
      <c r="F3" s="7"/>
      <c r="G3" s="7"/>
      <c r="H3" s="7"/>
      <c r="I3" s="7"/>
      <c r="J3" s="7"/>
    </row>
    <row r="4" spans="1:18" ht="80.25" customHeight="1" thickBot="1" x14ac:dyDescent="0.3">
      <c r="A4" s="42" t="s">
        <v>57</v>
      </c>
      <c r="B4" s="39" t="s">
        <v>3</v>
      </c>
      <c r="C4" s="39" t="s">
        <v>8</v>
      </c>
      <c r="D4" s="38" t="s">
        <v>0</v>
      </c>
      <c r="E4" s="40"/>
      <c r="F4" s="40"/>
      <c r="G4" s="40"/>
      <c r="H4" s="40"/>
      <c r="I4" s="39" t="s">
        <v>1</v>
      </c>
      <c r="J4" s="41">
        <v>0.8</v>
      </c>
      <c r="K4" s="41">
        <v>0.2</v>
      </c>
      <c r="L4" s="41" t="s">
        <v>10</v>
      </c>
      <c r="M4" s="41" t="s">
        <v>11</v>
      </c>
      <c r="N4" s="41" t="s">
        <v>4</v>
      </c>
      <c r="O4" s="41" t="s">
        <v>5</v>
      </c>
      <c r="P4" s="41" t="s">
        <v>6</v>
      </c>
      <c r="Q4" s="41" t="s">
        <v>2</v>
      </c>
      <c r="R4" s="41" t="s">
        <v>7</v>
      </c>
    </row>
    <row r="5" spans="1:18" ht="45" customHeight="1" thickBot="1" x14ac:dyDescent="0.3">
      <c r="A5" s="51" t="s">
        <v>60</v>
      </c>
      <c r="B5" s="58" t="s">
        <v>18</v>
      </c>
      <c r="C5" s="58" t="s">
        <v>19</v>
      </c>
      <c r="D5" s="54">
        <v>1148385.1399999999</v>
      </c>
      <c r="E5" s="33">
        <v>190054.01</v>
      </c>
      <c r="F5" s="33">
        <v>190054.01</v>
      </c>
      <c r="G5" s="33">
        <v>190054.01</v>
      </c>
      <c r="H5" s="33">
        <v>190054.01</v>
      </c>
      <c r="I5" s="54">
        <v>190054.01</v>
      </c>
      <c r="J5" s="54">
        <v>152043.21</v>
      </c>
      <c r="K5" s="54">
        <v>38010.839999999997</v>
      </c>
      <c r="L5" s="56">
        <v>0.3</v>
      </c>
      <c r="M5" s="56">
        <v>0.24</v>
      </c>
      <c r="N5" s="26" t="s">
        <v>53</v>
      </c>
      <c r="O5" s="23" t="s">
        <v>15</v>
      </c>
      <c r="P5" s="24">
        <v>0.4</v>
      </c>
      <c r="Q5" s="6">
        <v>14596.16</v>
      </c>
      <c r="R5" s="57">
        <f>SUM(Q5:Q8)</f>
        <v>36490.369999999995</v>
      </c>
    </row>
    <row r="6" spans="1:18" ht="15.75" thickBot="1" x14ac:dyDescent="0.3">
      <c r="A6" s="52"/>
      <c r="B6" s="58"/>
      <c r="C6" s="58"/>
      <c r="D6" s="54"/>
      <c r="E6" s="22"/>
      <c r="F6" s="22"/>
      <c r="G6" s="22"/>
      <c r="H6" s="22"/>
      <c r="I6" s="54"/>
      <c r="J6" s="54"/>
      <c r="K6" s="54"/>
      <c r="L6" s="56"/>
      <c r="M6" s="56"/>
      <c r="N6" s="34" t="s">
        <v>55</v>
      </c>
      <c r="O6" s="55" t="s">
        <v>20</v>
      </c>
      <c r="P6" s="56">
        <v>0.2</v>
      </c>
      <c r="Q6" s="6">
        <v>7298.07</v>
      </c>
      <c r="R6" s="57"/>
    </row>
    <row r="7" spans="1:18" ht="15.75" thickBot="1" x14ac:dyDescent="0.3">
      <c r="A7" s="52"/>
      <c r="B7" s="58"/>
      <c r="C7" s="58"/>
      <c r="D7" s="54"/>
      <c r="E7" s="22"/>
      <c r="F7" s="22"/>
      <c r="G7" s="22"/>
      <c r="H7" s="22"/>
      <c r="I7" s="54"/>
      <c r="J7" s="54"/>
      <c r="K7" s="54"/>
      <c r="L7" s="56"/>
      <c r="M7" s="56"/>
      <c r="N7" s="34" t="s">
        <v>54</v>
      </c>
      <c r="O7" s="55"/>
      <c r="P7" s="56"/>
      <c r="Q7" s="6">
        <v>7298.07</v>
      </c>
      <c r="R7" s="57"/>
    </row>
    <row r="8" spans="1:18" ht="106.9" customHeight="1" thickBot="1" x14ac:dyDescent="0.3">
      <c r="A8" s="53"/>
      <c r="B8" s="58"/>
      <c r="C8" s="58"/>
      <c r="D8" s="54"/>
      <c r="E8" s="22"/>
      <c r="F8" s="22"/>
      <c r="G8" s="22"/>
      <c r="H8" s="22"/>
      <c r="I8" s="54"/>
      <c r="J8" s="54"/>
      <c r="K8" s="54"/>
      <c r="L8" s="56"/>
      <c r="M8" s="56"/>
      <c r="N8" s="34" t="s">
        <v>55</v>
      </c>
      <c r="O8" s="55"/>
      <c r="P8" s="56"/>
      <c r="Q8" s="6">
        <v>7298.07</v>
      </c>
      <c r="R8" s="57"/>
    </row>
    <row r="9" spans="1:18" x14ac:dyDescent="0.25">
      <c r="J9" s="5"/>
      <c r="K9" s="13"/>
    </row>
    <row r="10" spans="1:18" x14ac:dyDescent="0.25">
      <c r="J10" s="5"/>
    </row>
    <row r="11" spans="1:18" x14ac:dyDescent="0.25">
      <c r="J11" s="5"/>
    </row>
    <row r="12" spans="1:18" x14ac:dyDescent="0.25">
      <c r="J12" s="5"/>
    </row>
    <row r="13" spans="1:18" x14ac:dyDescent="0.25">
      <c r="J13" s="5"/>
    </row>
    <row r="14" spans="1:18" x14ac:dyDescent="0.25">
      <c r="J14" s="5"/>
    </row>
    <row r="15" spans="1:18" x14ac:dyDescent="0.25">
      <c r="J15" s="5"/>
    </row>
    <row r="16" spans="1:18" x14ac:dyDescent="0.25">
      <c r="J16" s="5"/>
    </row>
    <row r="17" spans="10:10" x14ac:dyDescent="0.25">
      <c r="J17" s="5"/>
    </row>
    <row r="18" spans="10:10" x14ac:dyDescent="0.25">
      <c r="J18" s="5"/>
    </row>
    <row r="19" spans="10:10" x14ac:dyDescent="0.25">
      <c r="J19" s="5"/>
    </row>
    <row r="20" spans="10:10" x14ac:dyDescent="0.25">
      <c r="J20" s="5"/>
    </row>
    <row r="21" spans="10:10" x14ac:dyDescent="0.25">
      <c r="J21" s="5"/>
    </row>
    <row r="22" spans="10:10" x14ac:dyDescent="0.25">
      <c r="J22" s="5"/>
    </row>
    <row r="23" spans="10:10" x14ac:dyDescent="0.25">
      <c r="J23" s="5"/>
    </row>
    <row r="24" spans="10:10" x14ac:dyDescent="0.25">
      <c r="J24" s="5"/>
    </row>
    <row r="25" spans="10:10" x14ac:dyDescent="0.25">
      <c r="J25" s="5"/>
    </row>
    <row r="26" spans="10:10" x14ac:dyDescent="0.25">
      <c r="J26" s="5"/>
    </row>
    <row r="27" spans="10:10" x14ac:dyDescent="0.25">
      <c r="J27" s="5"/>
    </row>
    <row r="28" spans="10:10" x14ac:dyDescent="0.25">
      <c r="J28" s="5"/>
    </row>
    <row r="29" spans="10:10" x14ac:dyDescent="0.25">
      <c r="J29" s="5"/>
    </row>
    <row r="30" spans="10:10" x14ac:dyDescent="0.25">
      <c r="J30" s="5"/>
    </row>
    <row r="31" spans="10:10" x14ac:dyDescent="0.25">
      <c r="J31" s="5"/>
    </row>
    <row r="32" spans="10:10" x14ac:dyDescent="0.25">
      <c r="J32" s="5"/>
    </row>
    <row r="33" spans="10:10" x14ac:dyDescent="0.25">
      <c r="J33" s="5"/>
    </row>
    <row r="34" spans="10:10" x14ac:dyDescent="0.25">
      <c r="J34" s="5"/>
    </row>
    <row r="35" spans="10:10" x14ac:dyDescent="0.25">
      <c r="J35" s="5"/>
    </row>
    <row r="36" spans="10:10" x14ac:dyDescent="0.25">
      <c r="J36" s="5"/>
    </row>
    <row r="37" spans="10:10" x14ac:dyDescent="0.25">
      <c r="J37" s="5"/>
    </row>
    <row r="38" spans="10:10" x14ac:dyDescent="0.25">
      <c r="J38" s="5"/>
    </row>
    <row r="39" spans="10:10" x14ac:dyDescent="0.25">
      <c r="J39" s="5"/>
    </row>
    <row r="40" spans="10:10" x14ac:dyDescent="0.25">
      <c r="J40" s="5"/>
    </row>
    <row r="41" spans="10:10" x14ac:dyDescent="0.25">
      <c r="J41" s="5"/>
    </row>
    <row r="42" spans="10:10" x14ac:dyDescent="0.25">
      <c r="J42" s="5"/>
    </row>
    <row r="43" spans="10:10" x14ac:dyDescent="0.25">
      <c r="J43" s="5"/>
    </row>
    <row r="44" spans="10:10" x14ac:dyDescent="0.25">
      <c r="J44" s="5"/>
    </row>
    <row r="45" spans="10:10" x14ac:dyDescent="0.25">
      <c r="J45" s="5"/>
    </row>
    <row r="46" spans="10:10" x14ac:dyDescent="0.25">
      <c r="J46" s="5"/>
    </row>
    <row r="47" spans="10:10" x14ac:dyDescent="0.25">
      <c r="J47" s="5"/>
    </row>
    <row r="48" spans="10:10" x14ac:dyDescent="0.25">
      <c r="J48" s="5"/>
    </row>
    <row r="49" spans="10:10" x14ac:dyDescent="0.25">
      <c r="J49" s="5"/>
    </row>
  </sheetData>
  <sheetProtection algorithmName="SHA-512" hashValue="X5nfiweC2VFFPgfNZ/zg20bBYHPqhpEPcZzBJgDMkOi+SbLCsAxQJDKz2uhMe6q88cCYc1dlmZnq0h6/vlHQqg==" saltValue="2AuCpaictFbIQ7M37xrFqA==" spinCount="100000" sheet="1" objects="1" scenarios="1" formatColumns="0" formatRows="0" sort="0" autoFilter="0"/>
  <mergeCells count="12">
    <mergeCell ref="A5:A8"/>
    <mergeCell ref="K5:K8"/>
    <mergeCell ref="O6:O8"/>
    <mergeCell ref="P6:P8"/>
    <mergeCell ref="R5:R8"/>
    <mergeCell ref="B5:B8"/>
    <mergeCell ref="C5:C8"/>
    <mergeCell ref="D5:D8"/>
    <mergeCell ref="I5:I8"/>
    <mergeCell ref="J5:J8"/>
    <mergeCell ref="L5:L8"/>
    <mergeCell ref="M5:M8"/>
  </mergeCells>
  <printOptions gridLines="1"/>
  <pageMargins left="0.25" right="0.25" top="0.75" bottom="0.75" header="0.3" footer="0.3"/>
  <pageSetup paperSize="9" scale="5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10035-C668-4D14-8D5F-D644EAC0E99E}">
  <sheetPr>
    <pageSetUpPr fitToPage="1"/>
  </sheetPr>
  <dimension ref="A1:R164"/>
  <sheetViews>
    <sheetView zoomScale="98" zoomScaleNormal="98" workbookViewId="0"/>
  </sheetViews>
  <sheetFormatPr defaultRowHeight="15" x14ac:dyDescent="0.25"/>
  <cols>
    <col min="1" max="1" width="22.7109375" customWidth="1"/>
    <col min="2" max="2" width="40.7109375" customWidth="1"/>
    <col min="3" max="3" width="25.42578125" customWidth="1"/>
    <col min="4" max="4" width="14.85546875" customWidth="1"/>
    <col min="5" max="5" width="18.28515625" hidden="1" customWidth="1"/>
    <col min="6" max="6" width="9.140625" hidden="1" customWidth="1"/>
    <col min="7" max="7" width="0.140625" hidden="1" customWidth="1"/>
    <col min="8" max="8" width="2.42578125" hidden="1" customWidth="1"/>
    <col min="9" max="9" width="17.140625" customWidth="1"/>
    <col min="10" max="10" width="13.42578125" style="1" customWidth="1"/>
    <col min="11" max="11" width="11.85546875" customWidth="1"/>
    <col min="12" max="12" width="14.28515625" customWidth="1"/>
    <col min="13" max="13" width="16.140625" customWidth="1"/>
    <col min="14" max="16" width="18.28515625" customWidth="1"/>
    <col min="17" max="17" width="14.5703125" customWidth="1"/>
    <col min="18" max="18" width="19.42578125" customWidth="1"/>
    <col min="21" max="21" width="38.140625" customWidth="1"/>
  </cols>
  <sheetData>
    <row r="1" spans="1:18" x14ac:dyDescent="0.25">
      <c r="J1"/>
    </row>
    <row r="2" spans="1:18" x14ac:dyDescent="0.25">
      <c r="J2"/>
    </row>
    <row r="3" spans="1:18" ht="15.75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ht="80.25" customHeight="1" thickBot="1" x14ac:dyDescent="0.3">
      <c r="A4" s="42" t="s">
        <v>51</v>
      </c>
      <c r="B4" s="38" t="s">
        <v>17</v>
      </c>
      <c r="C4" s="39" t="s">
        <v>12</v>
      </c>
      <c r="D4" s="38" t="s">
        <v>0</v>
      </c>
      <c r="E4" s="40"/>
      <c r="F4" s="40"/>
      <c r="G4" s="40"/>
      <c r="H4" s="40"/>
      <c r="I4" s="39" t="s">
        <v>1</v>
      </c>
      <c r="J4" s="41">
        <v>0.8</v>
      </c>
      <c r="K4" s="41">
        <v>0.2</v>
      </c>
      <c r="L4" s="41" t="s">
        <v>10</v>
      </c>
      <c r="M4" s="41" t="s">
        <v>11</v>
      </c>
      <c r="N4" s="41" t="s">
        <v>4</v>
      </c>
      <c r="O4" s="41" t="s">
        <v>5</v>
      </c>
      <c r="P4" s="41" t="s">
        <v>6</v>
      </c>
      <c r="Q4" s="41" t="s">
        <v>2</v>
      </c>
      <c r="R4" s="41" t="s">
        <v>7</v>
      </c>
    </row>
    <row r="5" spans="1:18" ht="45" customHeight="1" thickBot="1" x14ac:dyDescent="0.3">
      <c r="A5" s="51" t="s">
        <v>61</v>
      </c>
      <c r="B5" s="58" t="s">
        <v>23</v>
      </c>
      <c r="C5" s="58" t="s">
        <v>21</v>
      </c>
      <c r="D5" s="67">
        <v>2921215.92</v>
      </c>
      <c r="E5" s="22"/>
      <c r="F5" s="22"/>
      <c r="G5" s="22"/>
      <c r="H5" s="22"/>
      <c r="I5" s="68" t="s">
        <v>24</v>
      </c>
      <c r="J5" s="54">
        <v>28521.21</v>
      </c>
      <c r="K5" s="54">
        <v>6765.98</v>
      </c>
      <c r="L5" s="58" t="s">
        <v>22</v>
      </c>
      <c r="M5" s="56">
        <v>0.24</v>
      </c>
      <c r="N5" s="59" t="s">
        <v>31</v>
      </c>
      <c r="O5" s="59"/>
      <c r="P5" s="59"/>
      <c r="Q5" s="59"/>
      <c r="R5" s="59"/>
    </row>
    <row r="6" spans="1:18" ht="45" customHeight="1" thickBot="1" x14ac:dyDescent="0.3">
      <c r="A6" s="52"/>
      <c r="B6" s="58"/>
      <c r="C6" s="58"/>
      <c r="D6" s="67"/>
      <c r="E6" s="22"/>
      <c r="F6" s="22"/>
      <c r="G6" s="22"/>
      <c r="H6" s="22"/>
      <c r="I6" s="68"/>
      <c r="J6" s="54"/>
      <c r="K6" s="54"/>
      <c r="L6" s="58"/>
      <c r="M6" s="56"/>
      <c r="N6" s="60" t="s">
        <v>52</v>
      </c>
      <c r="O6" s="23" t="s">
        <v>32</v>
      </c>
      <c r="P6" s="24">
        <v>0.03</v>
      </c>
      <c r="Q6" s="6">
        <v>134.85</v>
      </c>
      <c r="R6" s="57">
        <f>SUM(Q6:Q12)</f>
        <v>939.43</v>
      </c>
    </row>
    <row r="7" spans="1:18" ht="45" customHeight="1" thickBot="1" x14ac:dyDescent="0.3">
      <c r="A7" s="52"/>
      <c r="B7" s="58"/>
      <c r="C7" s="58"/>
      <c r="D7" s="67"/>
      <c r="E7" s="22"/>
      <c r="F7" s="22"/>
      <c r="G7" s="22"/>
      <c r="H7" s="22"/>
      <c r="I7" s="68"/>
      <c r="J7" s="54"/>
      <c r="K7" s="54"/>
      <c r="L7" s="58"/>
      <c r="M7" s="56"/>
      <c r="N7" s="60"/>
      <c r="O7" s="23" t="s">
        <v>25</v>
      </c>
      <c r="P7" s="25">
        <v>7.4999999999999997E-2</v>
      </c>
      <c r="Q7" s="6">
        <v>77.540000000000006</v>
      </c>
      <c r="R7" s="57"/>
    </row>
    <row r="8" spans="1:18" ht="28.9" customHeight="1" thickBot="1" x14ac:dyDescent="0.3">
      <c r="A8" s="52"/>
      <c r="B8" s="58"/>
      <c r="C8" s="58"/>
      <c r="D8" s="67"/>
      <c r="E8" s="22"/>
      <c r="F8" s="22"/>
      <c r="G8" s="22"/>
      <c r="H8" s="22"/>
      <c r="I8" s="68"/>
      <c r="J8" s="54"/>
      <c r="K8" s="54"/>
      <c r="L8" s="58"/>
      <c r="M8" s="56"/>
      <c r="N8" s="26" t="s">
        <v>53</v>
      </c>
      <c r="O8" s="60" t="s">
        <v>33</v>
      </c>
      <c r="P8" s="61">
        <v>5.5E-2</v>
      </c>
      <c r="Q8" s="6">
        <v>247.21</v>
      </c>
      <c r="R8" s="57"/>
    </row>
    <row r="9" spans="1:18" ht="38.450000000000003" customHeight="1" thickBot="1" x14ac:dyDescent="0.3">
      <c r="A9" s="52"/>
      <c r="B9" s="58"/>
      <c r="C9" s="58"/>
      <c r="D9" s="67"/>
      <c r="E9" s="22"/>
      <c r="F9" s="22"/>
      <c r="G9" s="22"/>
      <c r="H9" s="22"/>
      <c r="I9" s="68"/>
      <c r="J9" s="54"/>
      <c r="K9" s="54"/>
      <c r="L9" s="58"/>
      <c r="M9" s="56"/>
      <c r="N9" s="27" t="s">
        <v>54</v>
      </c>
      <c r="O9" s="60"/>
      <c r="P9" s="61"/>
      <c r="Q9" s="6">
        <v>247.21</v>
      </c>
      <c r="R9" s="57"/>
    </row>
    <row r="10" spans="1:18" ht="90" customHeight="1" thickBot="1" x14ac:dyDescent="0.3">
      <c r="A10" s="52"/>
      <c r="B10" s="58"/>
      <c r="C10" s="58"/>
      <c r="D10" s="67"/>
      <c r="E10" s="22"/>
      <c r="F10" s="22"/>
      <c r="G10" s="22"/>
      <c r="H10" s="22"/>
      <c r="I10" s="68"/>
      <c r="J10" s="54"/>
      <c r="K10" s="54"/>
      <c r="L10" s="58"/>
      <c r="M10" s="56"/>
      <c r="N10" s="28" t="s">
        <v>55</v>
      </c>
      <c r="O10" s="55" t="s">
        <v>25</v>
      </c>
      <c r="P10" s="61">
        <v>7.4999999999999997E-2</v>
      </c>
      <c r="Q10" s="6">
        <v>77.540000000000006</v>
      </c>
      <c r="R10" s="57"/>
    </row>
    <row r="11" spans="1:18" ht="25.15" customHeight="1" thickBot="1" x14ac:dyDescent="0.3">
      <c r="A11" s="52"/>
      <c r="B11" s="58"/>
      <c r="C11" s="58"/>
      <c r="D11" s="67"/>
      <c r="E11" s="22"/>
      <c r="F11" s="22"/>
      <c r="G11" s="22"/>
      <c r="H11" s="22"/>
      <c r="I11" s="68"/>
      <c r="J11" s="54"/>
      <c r="K11" s="54"/>
      <c r="L11" s="58"/>
      <c r="M11" s="56"/>
      <c r="N11" s="27" t="s">
        <v>55</v>
      </c>
      <c r="O11" s="55"/>
      <c r="P11" s="61"/>
      <c r="Q11" s="29">
        <v>77.540000000000006</v>
      </c>
      <c r="R11" s="57"/>
    </row>
    <row r="12" spans="1:18" ht="24" customHeight="1" thickBot="1" x14ac:dyDescent="0.3">
      <c r="A12" s="52"/>
      <c r="B12" s="58"/>
      <c r="C12" s="58"/>
      <c r="D12" s="67"/>
      <c r="E12" s="22"/>
      <c r="F12" s="22"/>
      <c r="G12" s="22"/>
      <c r="H12" s="22"/>
      <c r="I12" s="68"/>
      <c r="J12" s="54"/>
      <c r="K12" s="54"/>
      <c r="L12" s="58"/>
      <c r="M12" s="56"/>
      <c r="N12" s="27" t="s">
        <v>53</v>
      </c>
      <c r="O12" s="55"/>
      <c r="P12" s="61"/>
      <c r="Q12" s="29">
        <v>77.540000000000006</v>
      </c>
      <c r="R12" s="57"/>
    </row>
    <row r="13" spans="1:18" ht="28.9" customHeight="1" thickBot="1" x14ac:dyDescent="0.3">
      <c r="A13" s="52"/>
      <c r="B13" s="58"/>
      <c r="C13" s="58"/>
      <c r="D13" s="67"/>
      <c r="E13" s="22"/>
      <c r="F13" s="22"/>
      <c r="G13" s="22"/>
      <c r="H13" s="22"/>
      <c r="I13" s="68"/>
      <c r="J13" s="54"/>
      <c r="K13" s="54"/>
      <c r="L13" s="58"/>
      <c r="M13" s="56"/>
      <c r="N13" s="59" t="s">
        <v>34</v>
      </c>
      <c r="O13" s="59"/>
      <c r="P13" s="59"/>
      <c r="Q13" s="59"/>
      <c r="R13" s="59"/>
    </row>
    <row r="14" spans="1:18" ht="25.9" customHeight="1" thickBot="1" x14ac:dyDescent="0.3">
      <c r="A14" s="52"/>
      <c r="B14" s="58"/>
      <c r="C14" s="58"/>
      <c r="D14" s="67"/>
      <c r="E14" s="22"/>
      <c r="F14" s="22"/>
      <c r="G14" s="22"/>
      <c r="H14" s="22"/>
      <c r="I14" s="68"/>
      <c r="J14" s="54"/>
      <c r="K14" s="54"/>
      <c r="L14" s="58"/>
      <c r="M14" s="56"/>
      <c r="N14" s="27" t="s">
        <v>52</v>
      </c>
      <c r="O14" s="23" t="s">
        <v>32</v>
      </c>
      <c r="P14" s="24">
        <v>0.03</v>
      </c>
      <c r="Q14" s="29">
        <v>175.8</v>
      </c>
      <c r="R14" s="57">
        <f>SUM(Q14:Q20)</f>
        <v>1224.72</v>
      </c>
    </row>
    <row r="15" spans="1:18" ht="29.45" customHeight="1" thickBot="1" x14ac:dyDescent="0.3">
      <c r="A15" s="52"/>
      <c r="B15" s="58"/>
      <c r="C15" s="58"/>
      <c r="D15" s="67"/>
      <c r="E15" s="22"/>
      <c r="F15" s="22"/>
      <c r="G15" s="22"/>
      <c r="H15" s="22"/>
      <c r="I15" s="68"/>
      <c r="J15" s="54"/>
      <c r="K15" s="54"/>
      <c r="L15" s="58"/>
      <c r="M15" s="56"/>
      <c r="N15" s="26" t="s">
        <v>53</v>
      </c>
      <c r="O15" s="60" t="s">
        <v>33</v>
      </c>
      <c r="P15" s="61">
        <v>5.5E-2</v>
      </c>
      <c r="Q15" s="29">
        <v>322.3</v>
      </c>
      <c r="R15" s="57"/>
    </row>
    <row r="16" spans="1:18" ht="24" customHeight="1" thickBot="1" x14ac:dyDescent="0.3">
      <c r="A16" s="52"/>
      <c r="B16" s="58"/>
      <c r="C16" s="58"/>
      <c r="D16" s="67"/>
      <c r="E16" s="22"/>
      <c r="F16" s="22"/>
      <c r="G16" s="22"/>
      <c r="H16" s="22"/>
      <c r="I16" s="68"/>
      <c r="J16" s="54"/>
      <c r="K16" s="54"/>
      <c r="L16" s="58"/>
      <c r="M16" s="56"/>
      <c r="N16" s="27" t="s">
        <v>54</v>
      </c>
      <c r="O16" s="60"/>
      <c r="P16" s="61"/>
      <c r="Q16" s="29">
        <v>322.3</v>
      </c>
      <c r="R16" s="57"/>
    </row>
    <row r="17" spans="1:18" ht="27" customHeight="1" thickBot="1" x14ac:dyDescent="0.3">
      <c r="A17" s="52"/>
      <c r="B17" s="58"/>
      <c r="C17" s="58"/>
      <c r="D17" s="67"/>
      <c r="E17" s="22"/>
      <c r="F17" s="22"/>
      <c r="G17" s="22"/>
      <c r="H17" s="22"/>
      <c r="I17" s="68"/>
      <c r="J17" s="54"/>
      <c r="K17" s="54"/>
      <c r="L17" s="58"/>
      <c r="M17" s="56"/>
      <c r="N17" s="28" t="s">
        <v>55</v>
      </c>
      <c r="O17" s="60" t="s">
        <v>25</v>
      </c>
      <c r="P17" s="64">
        <v>7.4999999999999997E-2</v>
      </c>
      <c r="Q17" s="6">
        <v>101.08</v>
      </c>
      <c r="R17" s="57"/>
    </row>
    <row r="18" spans="1:18" ht="27" customHeight="1" thickBot="1" x14ac:dyDescent="0.3">
      <c r="A18" s="52"/>
      <c r="B18" s="58"/>
      <c r="C18" s="58"/>
      <c r="D18" s="67"/>
      <c r="E18" s="22"/>
      <c r="F18" s="22"/>
      <c r="G18" s="22"/>
      <c r="H18" s="22"/>
      <c r="I18" s="68"/>
      <c r="J18" s="54"/>
      <c r="K18" s="54"/>
      <c r="L18" s="58"/>
      <c r="M18" s="56"/>
      <c r="N18" s="27" t="s">
        <v>56</v>
      </c>
      <c r="O18" s="60"/>
      <c r="P18" s="64"/>
      <c r="Q18" s="6">
        <v>101.08</v>
      </c>
      <c r="R18" s="57"/>
    </row>
    <row r="19" spans="1:18" ht="24" customHeight="1" thickBot="1" x14ac:dyDescent="0.3">
      <c r="A19" s="52"/>
      <c r="B19" s="58"/>
      <c r="C19" s="58"/>
      <c r="D19" s="67"/>
      <c r="E19" s="22"/>
      <c r="F19" s="22"/>
      <c r="G19" s="22"/>
      <c r="H19" s="22"/>
      <c r="I19" s="68"/>
      <c r="J19" s="54"/>
      <c r="K19" s="54"/>
      <c r="L19" s="58"/>
      <c r="M19" s="56"/>
      <c r="N19" s="27" t="s">
        <v>53</v>
      </c>
      <c r="O19" s="60"/>
      <c r="P19" s="64"/>
      <c r="Q19" s="6">
        <v>101.08</v>
      </c>
      <c r="R19" s="57"/>
    </row>
    <row r="20" spans="1:18" ht="24" customHeight="1" thickBot="1" x14ac:dyDescent="0.3">
      <c r="A20" s="52"/>
      <c r="B20" s="58"/>
      <c r="C20" s="58"/>
      <c r="D20" s="67"/>
      <c r="E20" s="22"/>
      <c r="F20" s="22"/>
      <c r="G20" s="22"/>
      <c r="H20" s="22"/>
      <c r="I20" s="68"/>
      <c r="J20" s="54"/>
      <c r="K20" s="54"/>
      <c r="L20" s="58"/>
      <c r="M20" s="56"/>
      <c r="N20" s="27" t="s">
        <v>53</v>
      </c>
      <c r="O20" s="60"/>
      <c r="P20" s="64"/>
      <c r="Q20" s="6">
        <v>101.08</v>
      </c>
      <c r="R20" s="57"/>
    </row>
    <row r="21" spans="1:18" ht="32.450000000000003" customHeight="1" thickBot="1" x14ac:dyDescent="0.3">
      <c r="A21" s="52"/>
      <c r="B21" s="58"/>
      <c r="C21" s="58"/>
      <c r="D21" s="67"/>
      <c r="E21" s="22"/>
      <c r="F21" s="22"/>
      <c r="G21" s="22"/>
      <c r="H21" s="22"/>
      <c r="I21" s="68"/>
      <c r="J21" s="54"/>
      <c r="K21" s="54"/>
      <c r="L21" s="58"/>
      <c r="M21" s="56"/>
      <c r="N21" s="59" t="s">
        <v>35</v>
      </c>
      <c r="O21" s="59"/>
      <c r="P21" s="59"/>
      <c r="Q21" s="59"/>
      <c r="R21" s="59"/>
    </row>
    <row r="22" spans="1:18" ht="23.45" customHeight="1" thickBot="1" x14ac:dyDescent="0.3">
      <c r="A22" s="52"/>
      <c r="B22" s="58"/>
      <c r="C22" s="58"/>
      <c r="D22" s="67"/>
      <c r="E22" s="22"/>
      <c r="F22" s="22"/>
      <c r="G22" s="22"/>
      <c r="H22" s="22"/>
      <c r="I22" s="68"/>
      <c r="J22" s="54"/>
      <c r="K22" s="54"/>
      <c r="L22" s="58"/>
      <c r="M22" s="56"/>
      <c r="N22" s="27" t="s">
        <v>52</v>
      </c>
      <c r="O22" s="23" t="s">
        <v>32</v>
      </c>
      <c r="P22" s="24">
        <v>0.03</v>
      </c>
      <c r="Q22" s="29">
        <v>252.07</v>
      </c>
      <c r="R22" s="57">
        <f>SUM(Q22:Q27)</f>
        <v>1762.81</v>
      </c>
    </row>
    <row r="23" spans="1:18" ht="22.15" customHeight="1" thickBot="1" x14ac:dyDescent="0.3">
      <c r="A23" s="52"/>
      <c r="B23" s="58"/>
      <c r="C23" s="58"/>
      <c r="D23" s="67"/>
      <c r="E23" s="22"/>
      <c r="F23" s="22"/>
      <c r="G23" s="22"/>
      <c r="H23" s="22"/>
      <c r="I23" s="68"/>
      <c r="J23" s="54"/>
      <c r="K23" s="54"/>
      <c r="L23" s="58"/>
      <c r="M23" s="56"/>
      <c r="N23" s="26" t="s">
        <v>53</v>
      </c>
      <c r="O23" s="60" t="s">
        <v>33</v>
      </c>
      <c r="P23" s="61">
        <v>5.5E-2</v>
      </c>
      <c r="Q23" s="29">
        <v>462.13</v>
      </c>
      <c r="R23" s="57"/>
    </row>
    <row r="24" spans="1:18" ht="30" customHeight="1" thickBot="1" x14ac:dyDescent="0.3">
      <c r="A24" s="52"/>
      <c r="B24" s="58"/>
      <c r="C24" s="58"/>
      <c r="D24" s="67"/>
      <c r="E24" s="22"/>
      <c r="F24" s="22"/>
      <c r="G24" s="22"/>
      <c r="H24" s="22"/>
      <c r="I24" s="68"/>
      <c r="J24" s="54"/>
      <c r="K24" s="54"/>
      <c r="L24" s="58"/>
      <c r="M24" s="56"/>
      <c r="N24" s="26" t="s">
        <v>53</v>
      </c>
      <c r="O24" s="60"/>
      <c r="P24" s="61"/>
      <c r="Q24" s="29">
        <v>462.13</v>
      </c>
      <c r="R24" s="57"/>
    </row>
    <row r="25" spans="1:18" ht="22.9" customHeight="1" thickBot="1" x14ac:dyDescent="0.3">
      <c r="A25" s="52"/>
      <c r="B25" s="58"/>
      <c r="C25" s="58"/>
      <c r="D25" s="67"/>
      <c r="E25" s="22"/>
      <c r="F25" s="22"/>
      <c r="G25" s="22"/>
      <c r="H25" s="22"/>
      <c r="I25" s="68"/>
      <c r="J25" s="54"/>
      <c r="K25" s="54"/>
      <c r="L25" s="58"/>
      <c r="M25" s="56"/>
      <c r="N25" s="26" t="s">
        <v>53</v>
      </c>
      <c r="O25" s="23" t="s">
        <v>15</v>
      </c>
      <c r="P25" s="24">
        <v>0.14000000000000001</v>
      </c>
      <c r="Q25" s="6">
        <v>199.98</v>
      </c>
      <c r="R25" s="57"/>
    </row>
    <row r="26" spans="1:18" ht="23.45" customHeight="1" thickBot="1" x14ac:dyDescent="0.3">
      <c r="A26" s="52"/>
      <c r="B26" s="58"/>
      <c r="C26" s="58"/>
      <c r="D26" s="67"/>
      <c r="E26" s="22"/>
      <c r="F26" s="22"/>
      <c r="G26" s="22"/>
      <c r="H26" s="22"/>
      <c r="I26" s="68"/>
      <c r="J26" s="54"/>
      <c r="K26" s="54"/>
      <c r="L26" s="58"/>
      <c r="M26" s="56"/>
      <c r="N26" s="26" t="s">
        <v>53</v>
      </c>
      <c r="O26" s="55" t="s">
        <v>25</v>
      </c>
      <c r="P26" s="64">
        <v>0.1</v>
      </c>
      <c r="Q26" s="29">
        <v>193.25</v>
      </c>
      <c r="R26" s="57"/>
    </row>
    <row r="27" spans="1:18" ht="24.6" customHeight="1" thickBot="1" x14ac:dyDescent="0.3">
      <c r="A27" s="52"/>
      <c r="B27" s="58"/>
      <c r="C27" s="58"/>
      <c r="D27" s="67"/>
      <c r="E27" s="22"/>
      <c r="F27" s="22"/>
      <c r="G27" s="22"/>
      <c r="H27" s="22"/>
      <c r="I27" s="68"/>
      <c r="J27" s="54"/>
      <c r="K27" s="54"/>
      <c r="L27" s="58"/>
      <c r="M27" s="56"/>
      <c r="N27" s="26" t="s">
        <v>53</v>
      </c>
      <c r="O27" s="55"/>
      <c r="P27" s="64"/>
      <c r="Q27" s="29">
        <v>193.25</v>
      </c>
      <c r="R27" s="57"/>
    </row>
    <row r="28" spans="1:18" ht="24.6" customHeight="1" thickBot="1" x14ac:dyDescent="0.3">
      <c r="A28" s="52"/>
      <c r="B28" s="58"/>
      <c r="C28" s="58"/>
      <c r="D28" s="67"/>
      <c r="E28" s="22"/>
      <c r="F28" s="22"/>
      <c r="G28" s="22"/>
      <c r="H28" s="22"/>
      <c r="I28" s="68"/>
      <c r="J28" s="54"/>
      <c r="K28" s="54"/>
      <c r="L28" s="58"/>
      <c r="M28" s="56"/>
      <c r="N28" s="63" t="s">
        <v>36</v>
      </c>
      <c r="O28" s="63"/>
      <c r="P28" s="63"/>
      <c r="Q28" s="63"/>
      <c r="R28" s="63"/>
    </row>
    <row r="29" spans="1:18" ht="22.9" customHeight="1" thickBot="1" x14ac:dyDescent="0.3">
      <c r="A29" s="52"/>
      <c r="B29" s="58"/>
      <c r="C29" s="58"/>
      <c r="D29" s="67"/>
      <c r="E29" s="22"/>
      <c r="F29" s="22"/>
      <c r="G29" s="22"/>
      <c r="H29" s="22"/>
      <c r="I29" s="68"/>
      <c r="J29" s="54"/>
      <c r="K29" s="54"/>
      <c r="L29" s="58"/>
      <c r="M29" s="56"/>
      <c r="N29" s="27" t="s">
        <v>53</v>
      </c>
      <c r="O29" s="23" t="s">
        <v>32</v>
      </c>
      <c r="P29" s="24">
        <v>0.03</v>
      </c>
      <c r="Q29" s="29">
        <v>74.010000000000005</v>
      </c>
      <c r="R29" s="57">
        <f>SUM(Q29:Q34)</f>
        <v>538.30999999999995</v>
      </c>
    </row>
    <row r="30" spans="1:18" ht="22.15" customHeight="1" thickBot="1" x14ac:dyDescent="0.3">
      <c r="A30" s="52"/>
      <c r="B30" s="58"/>
      <c r="C30" s="58"/>
      <c r="D30" s="67"/>
      <c r="E30" s="22"/>
      <c r="F30" s="22"/>
      <c r="G30" s="22"/>
      <c r="H30" s="22"/>
      <c r="I30" s="68"/>
      <c r="J30" s="54"/>
      <c r="K30" s="54"/>
      <c r="L30" s="58"/>
      <c r="M30" s="56"/>
      <c r="N30" s="26" t="s">
        <v>53</v>
      </c>
      <c r="O30" s="60" t="s">
        <v>33</v>
      </c>
      <c r="P30" s="61">
        <v>5.5E-2</v>
      </c>
      <c r="Q30" s="29">
        <v>135.69</v>
      </c>
      <c r="R30" s="65"/>
    </row>
    <row r="31" spans="1:18" ht="24" customHeight="1" thickBot="1" x14ac:dyDescent="0.3">
      <c r="A31" s="52"/>
      <c r="B31" s="58"/>
      <c r="C31" s="58"/>
      <c r="D31" s="67"/>
      <c r="E31" s="22"/>
      <c r="F31" s="22"/>
      <c r="G31" s="22"/>
      <c r="H31" s="22"/>
      <c r="I31" s="68"/>
      <c r="J31" s="54"/>
      <c r="K31" s="54"/>
      <c r="L31" s="58"/>
      <c r="M31" s="56"/>
      <c r="N31" s="26" t="s">
        <v>53</v>
      </c>
      <c r="O31" s="60"/>
      <c r="P31" s="61"/>
      <c r="Q31" s="29">
        <v>135.69</v>
      </c>
      <c r="R31" s="65"/>
    </row>
    <row r="32" spans="1:18" ht="19.899999999999999" customHeight="1" thickBot="1" x14ac:dyDescent="0.3">
      <c r="A32" s="52"/>
      <c r="B32" s="58"/>
      <c r="C32" s="58"/>
      <c r="D32" s="67"/>
      <c r="E32" s="22"/>
      <c r="F32" s="22"/>
      <c r="G32" s="22"/>
      <c r="H32" s="22"/>
      <c r="I32" s="68"/>
      <c r="J32" s="54"/>
      <c r="K32" s="54"/>
      <c r="L32" s="58"/>
      <c r="M32" s="56"/>
      <c r="N32" s="26" t="s">
        <v>53</v>
      </c>
      <c r="O32" s="23" t="s">
        <v>15</v>
      </c>
      <c r="P32" s="24">
        <v>0.14000000000000001</v>
      </c>
      <c r="Q32" s="6">
        <v>79.44</v>
      </c>
      <c r="R32" s="65"/>
    </row>
    <row r="33" spans="1:18" ht="21" customHeight="1" thickBot="1" x14ac:dyDescent="0.3">
      <c r="A33" s="52"/>
      <c r="B33" s="58"/>
      <c r="C33" s="58"/>
      <c r="D33" s="67"/>
      <c r="E33" s="22"/>
      <c r="F33" s="22"/>
      <c r="G33" s="22"/>
      <c r="H33" s="22"/>
      <c r="I33" s="68"/>
      <c r="J33" s="54"/>
      <c r="K33" s="54"/>
      <c r="L33" s="58"/>
      <c r="M33" s="56"/>
      <c r="N33" s="26" t="s">
        <v>53</v>
      </c>
      <c r="O33" s="55" t="s">
        <v>25</v>
      </c>
      <c r="P33" s="56">
        <v>0.1</v>
      </c>
      <c r="Q33" s="29">
        <v>56.74</v>
      </c>
      <c r="R33" s="65"/>
    </row>
    <row r="34" spans="1:18" ht="19.899999999999999" customHeight="1" thickBot="1" x14ac:dyDescent="0.3">
      <c r="A34" s="52"/>
      <c r="B34" s="58"/>
      <c r="C34" s="58"/>
      <c r="D34" s="67"/>
      <c r="E34" s="22"/>
      <c r="F34" s="22"/>
      <c r="G34" s="22"/>
      <c r="H34" s="22"/>
      <c r="I34" s="68"/>
      <c r="J34" s="54"/>
      <c r="K34" s="54"/>
      <c r="L34" s="58"/>
      <c r="M34" s="56"/>
      <c r="N34" s="26" t="s">
        <v>53</v>
      </c>
      <c r="O34" s="55"/>
      <c r="P34" s="62"/>
      <c r="Q34" s="29">
        <v>56.74</v>
      </c>
      <c r="R34" s="65"/>
    </row>
    <row r="35" spans="1:18" ht="21" customHeight="1" thickBot="1" x14ac:dyDescent="0.3">
      <c r="A35" s="52"/>
      <c r="B35" s="58"/>
      <c r="C35" s="58"/>
      <c r="D35" s="67"/>
      <c r="E35" s="22"/>
      <c r="F35" s="22"/>
      <c r="G35" s="22"/>
      <c r="H35" s="22"/>
      <c r="I35" s="68"/>
      <c r="J35" s="54"/>
      <c r="K35" s="54"/>
      <c r="L35" s="58"/>
      <c r="M35" s="56"/>
      <c r="N35" s="63" t="s">
        <v>37</v>
      </c>
      <c r="O35" s="63"/>
      <c r="P35" s="63"/>
      <c r="Q35" s="63"/>
      <c r="R35" s="63"/>
    </row>
    <row r="36" spans="1:18" ht="23.45" customHeight="1" thickBot="1" x14ac:dyDescent="0.3">
      <c r="A36" s="52"/>
      <c r="B36" s="58"/>
      <c r="C36" s="58"/>
      <c r="D36" s="67"/>
      <c r="E36" s="22"/>
      <c r="F36" s="22"/>
      <c r="G36" s="22"/>
      <c r="H36" s="22"/>
      <c r="I36" s="68"/>
      <c r="J36" s="54"/>
      <c r="K36" s="54"/>
      <c r="L36" s="58"/>
      <c r="M36" s="56"/>
      <c r="N36" s="27" t="s">
        <v>53</v>
      </c>
      <c r="O36" s="23" t="s">
        <v>32</v>
      </c>
      <c r="P36" s="24">
        <v>0.03</v>
      </c>
      <c r="Q36" s="29">
        <v>175.2</v>
      </c>
      <c r="R36" s="57">
        <f>SUM(Q36:Q41)</f>
        <v>1284.0999999999999</v>
      </c>
    </row>
    <row r="37" spans="1:18" ht="16.149999999999999" customHeight="1" thickBot="1" x14ac:dyDescent="0.3">
      <c r="A37" s="52"/>
      <c r="B37" s="58"/>
      <c r="C37" s="58"/>
      <c r="D37" s="67"/>
      <c r="E37" s="22"/>
      <c r="F37" s="22"/>
      <c r="G37" s="22"/>
      <c r="H37" s="22"/>
      <c r="I37" s="68"/>
      <c r="J37" s="54"/>
      <c r="K37" s="54"/>
      <c r="L37" s="58"/>
      <c r="M37" s="56"/>
      <c r="N37" s="26" t="s">
        <v>53</v>
      </c>
      <c r="O37" s="60" t="s">
        <v>33</v>
      </c>
      <c r="P37" s="61">
        <v>5.5E-2</v>
      </c>
      <c r="Q37" s="29">
        <v>321.2</v>
      </c>
      <c r="R37" s="65"/>
    </row>
    <row r="38" spans="1:18" ht="28.9" customHeight="1" thickBot="1" x14ac:dyDescent="0.3">
      <c r="A38" s="52"/>
      <c r="B38" s="58"/>
      <c r="C38" s="58"/>
      <c r="D38" s="67"/>
      <c r="E38" s="22"/>
      <c r="F38" s="22"/>
      <c r="G38" s="22"/>
      <c r="H38" s="22"/>
      <c r="I38" s="68"/>
      <c r="J38" s="54"/>
      <c r="K38" s="54"/>
      <c r="L38" s="58"/>
      <c r="M38" s="56"/>
      <c r="N38" s="26" t="s">
        <v>53</v>
      </c>
      <c r="O38" s="60"/>
      <c r="P38" s="61"/>
      <c r="Q38" s="29">
        <v>321.2</v>
      </c>
      <c r="R38" s="65"/>
    </row>
    <row r="39" spans="1:18" ht="30" customHeight="1" thickBot="1" x14ac:dyDescent="0.3">
      <c r="A39" s="52"/>
      <c r="B39" s="58"/>
      <c r="C39" s="58"/>
      <c r="D39" s="67"/>
      <c r="E39" s="22"/>
      <c r="F39" s="22"/>
      <c r="G39" s="22"/>
      <c r="H39" s="22"/>
      <c r="I39" s="68"/>
      <c r="J39" s="54"/>
      <c r="K39" s="54"/>
      <c r="L39" s="58"/>
      <c r="M39" s="56"/>
      <c r="N39" s="26" t="s">
        <v>53</v>
      </c>
      <c r="O39" s="23" t="s">
        <v>15</v>
      </c>
      <c r="P39" s="24">
        <v>0.14000000000000001</v>
      </c>
      <c r="Q39" s="6">
        <v>197.86</v>
      </c>
      <c r="R39" s="65"/>
    </row>
    <row r="40" spans="1:18" ht="22.9" customHeight="1" thickBot="1" x14ac:dyDescent="0.3">
      <c r="A40" s="52"/>
      <c r="B40" s="58"/>
      <c r="C40" s="58"/>
      <c r="D40" s="67"/>
      <c r="E40" s="22"/>
      <c r="F40" s="22"/>
      <c r="G40" s="22"/>
      <c r="H40" s="22"/>
      <c r="I40" s="68"/>
      <c r="J40" s="54"/>
      <c r="K40" s="54"/>
      <c r="L40" s="58"/>
      <c r="M40" s="56"/>
      <c r="N40" s="26" t="s">
        <v>53</v>
      </c>
      <c r="O40" s="55" t="s">
        <v>25</v>
      </c>
      <c r="P40" s="56">
        <v>0.1</v>
      </c>
      <c r="Q40" s="29">
        <v>134.32</v>
      </c>
      <c r="R40" s="65"/>
    </row>
    <row r="41" spans="1:18" ht="27" customHeight="1" thickBot="1" x14ac:dyDescent="0.3">
      <c r="A41" s="52"/>
      <c r="B41" s="58"/>
      <c r="C41" s="58"/>
      <c r="D41" s="67"/>
      <c r="E41" s="22"/>
      <c r="F41" s="22"/>
      <c r="G41" s="22"/>
      <c r="H41" s="22"/>
      <c r="I41" s="68"/>
      <c r="J41" s="54"/>
      <c r="K41" s="54"/>
      <c r="L41" s="58"/>
      <c r="M41" s="56"/>
      <c r="N41" s="26" t="s">
        <v>53</v>
      </c>
      <c r="O41" s="55"/>
      <c r="P41" s="62"/>
      <c r="Q41" s="29">
        <v>134.32</v>
      </c>
      <c r="R41" s="65"/>
    </row>
    <row r="42" spans="1:18" ht="15.75" thickBot="1" x14ac:dyDescent="0.3">
      <c r="A42" s="5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</row>
    <row r="43" spans="1:18" ht="15.75" thickBot="1" x14ac:dyDescent="0.3">
      <c r="A43" s="53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30">
        <f>SUM(R6,R14,R22,R29,R36)</f>
        <v>5749.3700000000008</v>
      </c>
    </row>
    <row r="44" spans="1:18" x14ac:dyDescent="0.25">
      <c r="J44" s="5"/>
    </row>
    <row r="45" spans="1:18" x14ac:dyDescent="0.25">
      <c r="J45" s="5"/>
    </row>
    <row r="46" spans="1:18" x14ac:dyDescent="0.25">
      <c r="J46" s="5"/>
    </row>
    <row r="47" spans="1:18" x14ac:dyDescent="0.25">
      <c r="J47" s="5"/>
    </row>
    <row r="48" spans="1:18" x14ac:dyDescent="0.25">
      <c r="J48" s="5"/>
    </row>
    <row r="49" spans="10:10" x14ac:dyDescent="0.25">
      <c r="J49" s="5"/>
    </row>
    <row r="50" spans="10:10" x14ac:dyDescent="0.25">
      <c r="J50" s="5"/>
    </row>
    <row r="51" spans="10:10" x14ac:dyDescent="0.25">
      <c r="J51" s="5"/>
    </row>
    <row r="52" spans="10:10" x14ac:dyDescent="0.25">
      <c r="J52" s="5"/>
    </row>
    <row r="53" spans="10:10" x14ac:dyDescent="0.25">
      <c r="J53" s="5"/>
    </row>
    <row r="54" spans="10:10" x14ac:dyDescent="0.25">
      <c r="J54" s="5"/>
    </row>
    <row r="55" spans="10:10" x14ac:dyDescent="0.25">
      <c r="J55" s="5"/>
    </row>
    <row r="56" spans="10:10" x14ac:dyDescent="0.25">
      <c r="J56" s="5"/>
    </row>
    <row r="57" spans="10:10" x14ac:dyDescent="0.25">
      <c r="J57" s="5"/>
    </row>
    <row r="58" spans="10:10" x14ac:dyDescent="0.25">
      <c r="J58" s="5"/>
    </row>
    <row r="59" spans="10:10" x14ac:dyDescent="0.25">
      <c r="J59" s="5"/>
    </row>
    <row r="60" spans="10:10" x14ac:dyDescent="0.25">
      <c r="J60" s="5"/>
    </row>
    <row r="61" spans="10:10" x14ac:dyDescent="0.25">
      <c r="J61" s="5"/>
    </row>
    <row r="62" spans="10:10" x14ac:dyDescent="0.25">
      <c r="J62" s="5"/>
    </row>
    <row r="63" spans="10:10" x14ac:dyDescent="0.25">
      <c r="J63" s="5"/>
    </row>
    <row r="64" spans="10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  <row r="128" spans="10:10" x14ac:dyDescent="0.25">
      <c r="J128" s="5"/>
    </row>
    <row r="129" spans="10:10" x14ac:dyDescent="0.25">
      <c r="J129" s="5"/>
    </row>
    <row r="130" spans="10:10" x14ac:dyDescent="0.25">
      <c r="J130" s="5"/>
    </row>
    <row r="131" spans="10:10" x14ac:dyDescent="0.25">
      <c r="J131" s="5"/>
    </row>
    <row r="132" spans="10:10" x14ac:dyDescent="0.25">
      <c r="J132" s="5"/>
    </row>
    <row r="133" spans="10:10" x14ac:dyDescent="0.25">
      <c r="J133" s="5"/>
    </row>
    <row r="134" spans="10:10" x14ac:dyDescent="0.25">
      <c r="J134" s="5"/>
    </row>
    <row r="135" spans="10:10" x14ac:dyDescent="0.25">
      <c r="J135" s="5"/>
    </row>
    <row r="136" spans="10:10" x14ac:dyDescent="0.25">
      <c r="J136" s="5"/>
    </row>
    <row r="137" spans="10:10" x14ac:dyDescent="0.25">
      <c r="J137" s="5"/>
    </row>
    <row r="138" spans="10:10" x14ac:dyDescent="0.25">
      <c r="J138" s="5"/>
    </row>
    <row r="139" spans="10:10" x14ac:dyDescent="0.25">
      <c r="J139" s="5"/>
    </row>
    <row r="140" spans="10:10" x14ac:dyDescent="0.25">
      <c r="J140" s="5"/>
    </row>
    <row r="141" spans="10:10" x14ac:dyDescent="0.25">
      <c r="J141" s="5"/>
    </row>
    <row r="142" spans="10:10" x14ac:dyDescent="0.25">
      <c r="J142" s="5"/>
    </row>
    <row r="143" spans="10:10" x14ac:dyDescent="0.25">
      <c r="J143" s="5"/>
    </row>
    <row r="144" spans="10:10" x14ac:dyDescent="0.25">
      <c r="J144" s="5"/>
    </row>
    <row r="145" spans="10:10" x14ac:dyDescent="0.25">
      <c r="J145" s="5"/>
    </row>
    <row r="146" spans="10:10" x14ac:dyDescent="0.25">
      <c r="J146" s="5"/>
    </row>
    <row r="147" spans="10:10" x14ac:dyDescent="0.25">
      <c r="J147" s="5"/>
    </row>
    <row r="148" spans="10:10" x14ac:dyDescent="0.25">
      <c r="J148" s="5"/>
    </row>
    <row r="149" spans="10:10" x14ac:dyDescent="0.25">
      <c r="J149" s="5"/>
    </row>
    <row r="150" spans="10:10" x14ac:dyDescent="0.25">
      <c r="J150" s="5"/>
    </row>
    <row r="151" spans="10:10" x14ac:dyDescent="0.25">
      <c r="J151" s="5"/>
    </row>
    <row r="152" spans="10:10" x14ac:dyDescent="0.25">
      <c r="J152" s="5"/>
    </row>
    <row r="153" spans="10:10" x14ac:dyDescent="0.25">
      <c r="J153" s="5"/>
    </row>
    <row r="154" spans="10:10" x14ac:dyDescent="0.25">
      <c r="J154" s="5"/>
    </row>
    <row r="155" spans="10:10" x14ac:dyDescent="0.25">
      <c r="J155" s="5"/>
    </row>
    <row r="156" spans="10:10" x14ac:dyDescent="0.25">
      <c r="J156" s="5"/>
    </row>
    <row r="157" spans="10:10" x14ac:dyDescent="0.25">
      <c r="J157" s="5"/>
    </row>
    <row r="158" spans="10:10" x14ac:dyDescent="0.25">
      <c r="J158" s="5"/>
    </row>
    <row r="159" spans="10:10" x14ac:dyDescent="0.25">
      <c r="J159" s="5"/>
    </row>
    <row r="160" spans="10:10" x14ac:dyDescent="0.25">
      <c r="J160" s="5"/>
    </row>
    <row r="161" spans="10:10" x14ac:dyDescent="0.25">
      <c r="J161" s="5"/>
    </row>
    <row r="162" spans="10:10" x14ac:dyDescent="0.25">
      <c r="J162" s="5"/>
    </row>
    <row r="163" spans="10:10" x14ac:dyDescent="0.25">
      <c r="J163" s="5"/>
    </row>
    <row r="164" spans="10:10" x14ac:dyDescent="0.25">
      <c r="J164" s="5"/>
    </row>
  </sheetData>
  <sheetProtection algorithmName="SHA-512" hashValue="0VXYV4BuD4ukF/J+9OFCKOxgnFtI3okYBQlMs/l3GkzdyRKMB+ypwkJh2cp78BN3Mm1AS8ryRYMEg+O2jlO1Zw==" saltValue="9iF1Nl036SeMZpLl1f24/g==" spinCount="100000" sheet="1" objects="1" scenarios="1" formatColumns="0" formatRows="0" sort="0" autoFilter="0"/>
  <mergeCells count="41">
    <mergeCell ref="N35:R35"/>
    <mergeCell ref="O37:O38"/>
    <mergeCell ref="P37:P38"/>
    <mergeCell ref="O40:O41"/>
    <mergeCell ref="R14:R20"/>
    <mergeCell ref="P40:P41"/>
    <mergeCell ref="R36:R41"/>
    <mergeCell ref="N21:R21"/>
    <mergeCell ref="O23:O24"/>
    <mergeCell ref="P10:P12"/>
    <mergeCell ref="P15:P16"/>
    <mergeCell ref="P30:P31"/>
    <mergeCell ref="R29:R34"/>
    <mergeCell ref="A3:R3"/>
    <mergeCell ref="B5:B41"/>
    <mergeCell ref="C5:C41"/>
    <mergeCell ref="D5:D41"/>
    <mergeCell ref="I5:I41"/>
    <mergeCell ref="M5:M41"/>
    <mergeCell ref="J5:J41"/>
    <mergeCell ref="K5:K41"/>
    <mergeCell ref="L5:L41"/>
    <mergeCell ref="O8:O9"/>
    <mergeCell ref="P8:P9"/>
    <mergeCell ref="N6:N7"/>
    <mergeCell ref="A5:A43"/>
    <mergeCell ref="O10:O12"/>
    <mergeCell ref="R6:R12"/>
    <mergeCell ref="N13:R13"/>
    <mergeCell ref="O15:O16"/>
    <mergeCell ref="P23:P24"/>
    <mergeCell ref="O33:O34"/>
    <mergeCell ref="P33:P34"/>
    <mergeCell ref="N28:R28"/>
    <mergeCell ref="O30:O31"/>
    <mergeCell ref="O26:O27"/>
    <mergeCell ref="P26:P27"/>
    <mergeCell ref="R22:R27"/>
    <mergeCell ref="N5:R5"/>
    <mergeCell ref="O17:O20"/>
    <mergeCell ref="P17:P20"/>
  </mergeCells>
  <printOptions gridLines="1"/>
  <pageMargins left="0.25" right="0.25" top="0.75" bottom="0.75" header="0.3" footer="0.3"/>
  <pageSetup paperSize="9" scale="4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8A3A2-47CA-4F99-9063-D7957AD3DF5F}">
  <sheetPr>
    <pageSetUpPr fitToPage="1"/>
  </sheetPr>
  <dimension ref="A1:R154"/>
  <sheetViews>
    <sheetView zoomScale="98" zoomScaleNormal="98" workbookViewId="0">
      <selection activeCell="B23" sqref="B23"/>
    </sheetView>
  </sheetViews>
  <sheetFormatPr defaultRowHeight="15" x14ac:dyDescent="0.25"/>
  <cols>
    <col min="1" max="1" width="33" customWidth="1"/>
    <col min="2" max="2" width="43.28515625" customWidth="1"/>
    <col min="3" max="3" width="25.42578125" customWidth="1"/>
    <col min="4" max="4" width="14.85546875" customWidth="1"/>
    <col min="5" max="5" width="18.28515625" hidden="1" customWidth="1"/>
    <col min="6" max="6" width="9.140625" hidden="1" customWidth="1"/>
    <col min="7" max="7" width="0.140625" hidden="1" customWidth="1"/>
    <col min="8" max="8" width="2.42578125" hidden="1" customWidth="1"/>
    <col min="9" max="9" width="17.140625" customWidth="1"/>
    <col min="10" max="10" width="10.85546875" style="1" customWidth="1"/>
    <col min="11" max="11" width="11.85546875" customWidth="1"/>
    <col min="12" max="12" width="14.28515625" customWidth="1"/>
    <col min="13" max="13" width="16.140625" customWidth="1"/>
    <col min="14" max="16" width="18.28515625" customWidth="1"/>
    <col min="17" max="17" width="14.5703125" customWidth="1"/>
    <col min="18" max="18" width="19.42578125" customWidth="1"/>
    <col min="21" max="21" width="38.140625" customWidth="1"/>
  </cols>
  <sheetData>
    <row r="1" spans="1:18" x14ac:dyDescent="0.25">
      <c r="J1"/>
    </row>
    <row r="2" spans="1:18" x14ac:dyDescent="0.25">
      <c r="J2"/>
    </row>
    <row r="3" spans="1:18" ht="15.75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ht="80.25" customHeight="1" thickBot="1" x14ac:dyDescent="0.3">
      <c r="A4" s="43" t="s">
        <v>57</v>
      </c>
      <c r="B4" s="38" t="s">
        <v>17</v>
      </c>
      <c r="C4" s="39" t="s">
        <v>12</v>
      </c>
      <c r="D4" s="38" t="s">
        <v>0</v>
      </c>
      <c r="E4" s="40"/>
      <c r="F4" s="40"/>
      <c r="G4" s="40"/>
      <c r="H4" s="40"/>
      <c r="I4" s="39" t="s">
        <v>1</v>
      </c>
      <c r="J4" s="41">
        <v>0.8</v>
      </c>
      <c r="K4" s="41">
        <v>0.2</v>
      </c>
      <c r="L4" s="41" t="s">
        <v>10</v>
      </c>
      <c r="M4" s="41" t="s">
        <v>11</v>
      </c>
      <c r="N4" s="41" t="s">
        <v>4</v>
      </c>
      <c r="O4" s="41" t="s">
        <v>5</v>
      </c>
      <c r="P4" s="41" t="s">
        <v>6</v>
      </c>
      <c r="Q4" s="41" t="s">
        <v>2</v>
      </c>
      <c r="R4" s="41" t="s">
        <v>7</v>
      </c>
    </row>
    <row r="5" spans="1:18" ht="22.5" customHeight="1" thickBot="1" x14ac:dyDescent="0.3">
      <c r="A5" s="51" t="s">
        <v>61</v>
      </c>
      <c r="B5" s="70" t="s">
        <v>38</v>
      </c>
      <c r="C5" s="71" t="s">
        <v>21</v>
      </c>
      <c r="D5" s="67">
        <v>2921215.92</v>
      </c>
      <c r="E5" s="2"/>
      <c r="F5" s="2"/>
      <c r="G5" s="2"/>
      <c r="H5" s="2"/>
      <c r="I5" s="54">
        <v>53721.89</v>
      </c>
      <c r="J5" s="54">
        <v>42977.51</v>
      </c>
      <c r="K5" s="54">
        <v>10744.38</v>
      </c>
      <c r="L5" s="62" t="s">
        <v>28</v>
      </c>
      <c r="M5" s="56">
        <v>0.24</v>
      </c>
      <c r="N5" s="69" t="s">
        <v>39</v>
      </c>
      <c r="O5" s="69"/>
      <c r="P5" s="69"/>
      <c r="Q5" s="69"/>
      <c r="R5" s="69"/>
    </row>
    <row r="6" spans="1:18" ht="25.9" customHeight="1" thickBot="1" x14ac:dyDescent="0.3">
      <c r="A6" s="52"/>
      <c r="B6" s="70"/>
      <c r="C6" s="71"/>
      <c r="D6" s="67"/>
      <c r="E6" s="22"/>
      <c r="F6" s="22"/>
      <c r="G6" s="22"/>
      <c r="H6" s="22"/>
      <c r="I6" s="54"/>
      <c r="J6" s="54"/>
      <c r="K6" s="54"/>
      <c r="L6" s="62"/>
      <c r="M6" s="56"/>
      <c r="N6" s="26" t="s">
        <v>58</v>
      </c>
      <c r="O6" s="58" t="s">
        <v>26</v>
      </c>
      <c r="P6" s="64">
        <v>0.13</v>
      </c>
      <c r="Q6" s="6">
        <v>5545.46</v>
      </c>
      <c r="R6" s="57">
        <f>SUM(Q6:Q10)</f>
        <v>25038.940000000002</v>
      </c>
    </row>
    <row r="7" spans="1:18" ht="24.6" customHeight="1" thickBot="1" x14ac:dyDescent="0.3">
      <c r="A7" s="52"/>
      <c r="B7" s="70"/>
      <c r="C7" s="71"/>
      <c r="D7" s="67"/>
      <c r="E7" s="22"/>
      <c r="F7" s="22"/>
      <c r="G7" s="22"/>
      <c r="H7" s="22"/>
      <c r="I7" s="54"/>
      <c r="J7" s="54"/>
      <c r="K7" s="54"/>
      <c r="L7" s="62"/>
      <c r="M7" s="56"/>
      <c r="N7" s="27" t="s">
        <v>52</v>
      </c>
      <c r="O7" s="58"/>
      <c r="P7" s="58"/>
      <c r="Q7" s="6">
        <v>5545.46</v>
      </c>
      <c r="R7" s="65"/>
    </row>
    <row r="8" spans="1:18" ht="26.45" customHeight="1" thickBot="1" x14ac:dyDescent="0.3">
      <c r="A8" s="52"/>
      <c r="B8" s="70"/>
      <c r="C8" s="71"/>
      <c r="D8" s="67"/>
      <c r="E8" s="22"/>
      <c r="F8" s="22"/>
      <c r="G8" s="22"/>
      <c r="H8" s="22"/>
      <c r="I8" s="54"/>
      <c r="J8" s="54"/>
      <c r="K8" s="54"/>
      <c r="L8" s="62"/>
      <c r="M8" s="56"/>
      <c r="N8" s="27" t="s">
        <v>52</v>
      </c>
      <c r="O8" s="55" t="s">
        <v>25</v>
      </c>
      <c r="P8" s="64">
        <v>0.1</v>
      </c>
      <c r="Q8" s="6">
        <v>1452.91</v>
      </c>
      <c r="R8" s="65"/>
    </row>
    <row r="9" spans="1:18" ht="34.9" customHeight="1" thickBot="1" x14ac:dyDescent="0.3">
      <c r="A9" s="52"/>
      <c r="B9" s="70"/>
      <c r="C9" s="71"/>
      <c r="D9" s="67"/>
      <c r="E9" s="22"/>
      <c r="F9" s="22"/>
      <c r="G9" s="22"/>
      <c r="H9" s="22"/>
      <c r="I9" s="54"/>
      <c r="J9" s="54"/>
      <c r="K9" s="54"/>
      <c r="L9" s="62"/>
      <c r="M9" s="56"/>
      <c r="N9" s="27" t="s">
        <v>52</v>
      </c>
      <c r="O9" s="55"/>
      <c r="P9" s="58"/>
      <c r="Q9" s="6">
        <v>1452.91</v>
      </c>
      <c r="R9" s="65"/>
    </row>
    <row r="10" spans="1:18" ht="50.45" customHeight="1" thickBot="1" x14ac:dyDescent="0.3">
      <c r="A10" s="53"/>
      <c r="B10" s="70"/>
      <c r="C10" s="71"/>
      <c r="D10" s="67"/>
      <c r="E10" s="22"/>
      <c r="F10" s="22"/>
      <c r="G10" s="22"/>
      <c r="H10" s="22"/>
      <c r="I10" s="54"/>
      <c r="J10" s="54"/>
      <c r="K10" s="54"/>
      <c r="L10" s="62"/>
      <c r="M10" s="56"/>
      <c r="N10" s="27" t="s">
        <v>52</v>
      </c>
      <c r="O10" s="23" t="s">
        <v>15</v>
      </c>
      <c r="P10" s="24">
        <v>0.27</v>
      </c>
      <c r="Q10" s="6">
        <v>11042.2</v>
      </c>
      <c r="R10" s="65"/>
    </row>
    <row r="11" spans="1:18" x14ac:dyDescent="0.25">
      <c r="A11" s="8"/>
      <c r="B11" s="19"/>
      <c r="C11" s="8"/>
      <c r="D11" s="20"/>
      <c r="E11" s="5"/>
      <c r="F11" s="5"/>
      <c r="G11" s="5"/>
      <c r="H11" s="5"/>
      <c r="I11" s="9"/>
      <c r="J11" s="9"/>
      <c r="K11" s="9"/>
      <c r="L11" s="18"/>
      <c r="M11" s="18"/>
      <c r="N11" s="16"/>
      <c r="O11" s="11"/>
      <c r="P11" s="17"/>
      <c r="Q11" s="9"/>
      <c r="R11" s="21"/>
    </row>
    <row r="12" spans="1:18" x14ac:dyDescent="0.25">
      <c r="J12" s="5"/>
      <c r="N12" s="10"/>
      <c r="O12" s="3"/>
      <c r="P12" s="14"/>
    </row>
    <row r="13" spans="1:18" x14ac:dyDescent="0.25">
      <c r="J13" s="5"/>
      <c r="N13" s="16"/>
      <c r="O13" s="3"/>
      <c r="P13" s="14"/>
      <c r="Q13" s="12"/>
    </row>
    <row r="14" spans="1:18" x14ac:dyDescent="0.25">
      <c r="J14" s="5"/>
      <c r="N14" s="16"/>
      <c r="O14" s="3"/>
      <c r="P14" s="14"/>
      <c r="Q14" s="12"/>
    </row>
    <row r="15" spans="1:18" x14ac:dyDescent="0.25">
      <c r="J15" s="5"/>
    </row>
    <row r="16" spans="1:18" x14ac:dyDescent="0.25">
      <c r="J16" s="5"/>
    </row>
    <row r="17" spans="10:10" x14ac:dyDescent="0.25">
      <c r="J17" s="5"/>
    </row>
    <row r="18" spans="10:10" x14ac:dyDescent="0.25">
      <c r="J18" s="5"/>
    </row>
    <row r="19" spans="10:10" x14ac:dyDescent="0.25">
      <c r="J19" s="5"/>
    </row>
    <row r="20" spans="10:10" x14ac:dyDescent="0.25">
      <c r="J20" s="5"/>
    </row>
    <row r="21" spans="10:10" x14ac:dyDescent="0.25">
      <c r="J21" s="5"/>
    </row>
    <row r="22" spans="10:10" x14ac:dyDescent="0.25">
      <c r="J22" s="5"/>
    </row>
    <row r="23" spans="10:10" x14ac:dyDescent="0.25">
      <c r="J23" s="5"/>
    </row>
    <row r="24" spans="10:10" x14ac:dyDescent="0.25">
      <c r="J24" s="5"/>
    </row>
    <row r="25" spans="10:10" x14ac:dyDescent="0.25">
      <c r="J25" s="5"/>
    </row>
    <row r="26" spans="10:10" x14ac:dyDescent="0.25">
      <c r="J26" s="5"/>
    </row>
    <row r="27" spans="10:10" x14ac:dyDescent="0.25">
      <c r="J27" s="5"/>
    </row>
    <row r="28" spans="10:10" x14ac:dyDescent="0.25">
      <c r="J28" s="5"/>
    </row>
    <row r="29" spans="10:10" x14ac:dyDescent="0.25">
      <c r="J29" s="5"/>
    </row>
    <row r="30" spans="10:10" x14ac:dyDescent="0.25">
      <c r="J30" s="5"/>
    </row>
    <row r="31" spans="10:10" x14ac:dyDescent="0.25">
      <c r="J31" s="5"/>
    </row>
    <row r="32" spans="10:10" x14ac:dyDescent="0.25">
      <c r="J32" s="5"/>
    </row>
    <row r="33" spans="10:10" x14ac:dyDescent="0.25">
      <c r="J33" s="5"/>
    </row>
    <row r="34" spans="10:10" x14ac:dyDescent="0.25">
      <c r="J34" s="5"/>
    </row>
    <row r="35" spans="10:10" x14ac:dyDescent="0.25">
      <c r="J35" s="5"/>
    </row>
    <row r="36" spans="10:10" x14ac:dyDescent="0.25">
      <c r="J36" s="5"/>
    </row>
    <row r="37" spans="10:10" x14ac:dyDescent="0.25">
      <c r="J37" s="5"/>
    </row>
    <row r="38" spans="10:10" x14ac:dyDescent="0.25">
      <c r="J38" s="5"/>
    </row>
    <row r="39" spans="10:10" x14ac:dyDescent="0.25">
      <c r="J39" s="5"/>
    </row>
    <row r="40" spans="10:10" x14ac:dyDescent="0.25">
      <c r="J40" s="5"/>
    </row>
    <row r="41" spans="10:10" x14ac:dyDescent="0.25">
      <c r="J41" s="5"/>
    </row>
    <row r="42" spans="10:10" x14ac:dyDescent="0.25">
      <c r="J42" s="5"/>
    </row>
    <row r="43" spans="10:10" x14ac:dyDescent="0.25">
      <c r="J43" s="5"/>
    </row>
    <row r="44" spans="10:10" x14ac:dyDescent="0.25">
      <c r="J44" s="5"/>
    </row>
    <row r="45" spans="10:10" x14ac:dyDescent="0.25">
      <c r="J45" s="5"/>
    </row>
    <row r="46" spans="10:10" x14ac:dyDescent="0.25">
      <c r="J46" s="5"/>
    </row>
    <row r="47" spans="10:10" x14ac:dyDescent="0.25">
      <c r="J47" s="5"/>
    </row>
    <row r="48" spans="10:10" x14ac:dyDescent="0.25">
      <c r="J48" s="5"/>
    </row>
    <row r="49" spans="10:10" x14ac:dyDescent="0.25">
      <c r="J49" s="5"/>
    </row>
    <row r="50" spans="10:10" x14ac:dyDescent="0.25">
      <c r="J50" s="5"/>
    </row>
    <row r="51" spans="10:10" x14ac:dyDescent="0.25">
      <c r="J51" s="5"/>
    </row>
    <row r="52" spans="10:10" x14ac:dyDescent="0.25">
      <c r="J52" s="5"/>
    </row>
    <row r="53" spans="10:10" x14ac:dyDescent="0.25">
      <c r="J53" s="5"/>
    </row>
    <row r="54" spans="10:10" x14ac:dyDescent="0.25">
      <c r="J54" s="5"/>
    </row>
    <row r="55" spans="10:10" x14ac:dyDescent="0.25">
      <c r="J55" s="5"/>
    </row>
    <row r="56" spans="10:10" x14ac:dyDescent="0.25">
      <c r="J56" s="5"/>
    </row>
    <row r="57" spans="10:10" x14ac:dyDescent="0.25">
      <c r="J57" s="5"/>
    </row>
    <row r="58" spans="10:10" x14ac:dyDescent="0.25">
      <c r="J58" s="5"/>
    </row>
    <row r="59" spans="10:10" x14ac:dyDescent="0.25">
      <c r="J59" s="5"/>
    </row>
    <row r="60" spans="10:10" x14ac:dyDescent="0.25">
      <c r="J60" s="5"/>
    </row>
    <row r="61" spans="10:10" x14ac:dyDescent="0.25">
      <c r="J61" s="5"/>
    </row>
    <row r="62" spans="10:10" x14ac:dyDescent="0.25">
      <c r="J62" s="5"/>
    </row>
    <row r="63" spans="10:10" x14ac:dyDescent="0.25">
      <c r="J63" s="5"/>
    </row>
    <row r="64" spans="10:10" x14ac:dyDescent="0.25">
      <c r="J64" s="5"/>
    </row>
    <row r="65" spans="10:10" x14ac:dyDescent="0.25">
      <c r="J65" s="5"/>
    </row>
    <row r="66" spans="10:10" x14ac:dyDescent="0.25">
      <c r="J66" s="5"/>
    </row>
    <row r="67" spans="10:10" x14ac:dyDescent="0.25">
      <c r="J67" s="5"/>
    </row>
    <row r="68" spans="10:10" x14ac:dyDescent="0.25">
      <c r="J68" s="5"/>
    </row>
    <row r="69" spans="10:10" x14ac:dyDescent="0.25">
      <c r="J69" s="5"/>
    </row>
    <row r="70" spans="10:10" x14ac:dyDescent="0.25">
      <c r="J70" s="5"/>
    </row>
    <row r="71" spans="10:10" x14ac:dyDescent="0.25">
      <c r="J71" s="5"/>
    </row>
    <row r="72" spans="10:10" x14ac:dyDescent="0.25">
      <c r="J72" s="5"/>
    </row>
    <row r="73" spans="10:10" x14ac:dyDescent="0.25">
      <c r="J73" s="5"/>
    </row>
    <row r="74" spans="10:10" x14ac:dyDescent="0.25">
      <c r="J74" s="5"/>
    </row>
    <row r="75" spans="10:10" x14ac:dyDescent="0.25">
      <c r="J75" s="5"/>
    </row>
    <row r="76" spans="10:10" x14ac:dyDescent="0.25">
      <c r="J76" s="5"/>
    </row>
    <row r="77" spans="10:10" x14ac:dyDescent="0.25">
      <c r="J77" s="5"/>
    </row>
    <row r="78" spans="10:10" x14ac:dyDescent="0.25">
      <c r="J78" s="5"/>
    </row>
    <row r="79" spans="10:10" x14ac:dyDescent="0.25">
      <c r="J79" s="5"/>
    </row>
    <row r="80" spans="10:10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  <row r="128" spans="10:10" x14ac:dyDescent="0.25">
      <c r="J128" s="5"/>
    </row>
    <row r="129" spans="10:10" x14ac:dyDescent="0.25">
      <c r="J129" s="5"/>
    </row>
    <row r="130" spans="10:10" x14ac:dyDescent="0.25">
      <c r="J130" s="5"/>
    </row>
    <row r="131" spans="10:10" x14ac:dyDescent="0.25">
      <c r="J131" s="5"/>
    </row>
    <row r="132" spans="10:10" x14ac:dyDescent="0.25">
      <c r="J132" s="5"/>
    </row>
    <row r="133" spans="10:10" x14ac:dyDescent="0.25">
      <c r="J133" s="5"/>
    </row>
    <row r="134" spans="10:10" x14ac:dyDescent="0.25">
      <c r="J134" s="5"/>
    </row>
    <row r="135" spans="10:10" x14ac:dyDescent="0.25">
      <c r="J135" s="5"/>
    </row>
    <row r="136" spans="10:10" x14ac:dyDescent="0.25">
      <c r="J136" s="5"/>
    </row>
    <row r="137" spans="10:10" x14ac:dyDescent="0.25">
      <c r="J137" s="5"/>
    </row>
    <row r="138" spans="10:10" x14ac:dyDescent="0.25">
      <c r="J138" s="5"/>
    </row>
    <row r="139" spans="10:10" x14ac:dyDescent="0.25">
      <c r="J139" s="5"/>
    </row>
    <row r="140" spans="10:10" x14ac:dyDescent="0.25">
      <c r="J140" s="5"/>
    </row>
    <row r="141" spans="10:10" x14ac:dyDescent="0.25">
      <c r="J141" s="5"/>
    </row>
    <row r="142" spans="10:10" x14ac:dyDescent="0.25">
      <c r="J142" s="5"/>
    </row>
    <row r="143" spans="10:10" x14ac:dyDescent="0.25">
      <c r="J143" s="5"/>
    </row>
    <row r="144" spans="10:10" x14ac:dyDescent="0.25">
      <c r="J144" s="5"/>
    </row>
    <row r="145" spans="10:10" x14ac:dyDescent="0.25">
      <c r="J145" s="5"/>
    </row>
    <row r="146" spans="10:10" x14ac:dyDescent="0.25">
      <c r="J146" s="5"/>
    </row>
    <row r="147" spans="10:10" x14ac:dyDescent="0.25">
      <c r="J147" s="5"/>
    </row>
    <row r="148" spans="10:10" x14ac:dyDescent="0.25">
      <c r="J148" s="5"/>
    </row>
    <row r="149" spans="10:10" x14ac:dyDescent="0.25">
      <c r="J149" s="5"/>
    </row>
    <row r="150" spans="10:10" x14ac:dyDescent="0.25">
      <c r="J150" s="5"/>
    </row>
    <row r="151" spans="10:10" x14ac:dyDescent="0.25">
      <c r="J151" s="5"/>
    </row>
    <row r="152" spans="10:10" x14ac:dyDescent="0.25">
      <c r="J152" s="5"/>
    </row>
    <row r="153" spans="10:10" x14ac:dyDescent="0.25">
      <c r="J153" s="5"/>
    </row>
    <row r="154" spans="10:10" x14ac:dyDescent="0.25">
      <c r="J154" s="5"/>
    </row>
  </sheetData>
  <sheetProtection algorithmName="SHA-512" hashValue="n8f3l7rLXxwdpoAlFCxROU+VGmxtLWRaas5zB0ORYhbZG7TZ8A+NTHRw9FFwjDp3PXLgcwHQY5drpS9kkAk3cg==" saltValue="X54/+cxNYKcgp6X5B/6+hA==" spinCount="100000" sheet="1" objects="1" scenarios="1" formatColumns="0" formatRows="0" sort="0" autoFilter="0"/>
  <mergeCells count="16">
    <mergeCell ref="A5:A10"/>
    <mergeCell ref="A3:R3"/>
    <mergeCell ref="N5:R5"/>
    <mergeCell ref="B5:B10"/>
    <mergeCell ref="C5:C10"/>
    <mergeCell ref="D5:D10"/>
    <mergeCell ref="I5:I10"/>
    <mergeCell ref="J5:J10"/>
    <mergeCell ref="K5:K10"/>
    <mergeCell ref="L5:L10"/>
    <mergeCell ref="M5:M10"/>
    <mergeCell ref="O6:O7"/>
    <mergeCell ref="P6:P7"/>
    <mergeCell ref="R6:R10"/>
    <mergeCell ref="O8:O9"/>
    <mergeCell ref="P8:P9"/>
  </mergeCells>
  <printOptions gridLines="1"/>
  <pageMargins left="0.25" right="0.25" top="0.75" bottom="0.75" header="0.3" footer="0.3"/>
  <pageSetup paperSize="9" scale="5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00060-3E3F-432F-A645-5B1B8E951ABE}">
  <sheetPr>
    <pageSetUpPr fitToPage="1"/>
  </sheetPr>
  <dimension ref="A1:R176"/>
  <sheetViews>
    <sheetView tabSelected="1" topLeftCell="B1" zoomScale="98" zoomScaleNormal="98" workbookViewId="0">
      <selection activeCell="B1" sqref="B1"/>
    </sheetView>
  </sheetViews>
  <sheetFormatPr defaultRowHeight="15" x14ac:dyDescent="0.25"/>
  <cols>
    <col min="1" max="1" width="22.7109375" customWidth="1"/>
    <col min="2" max="2" width="40.7109375" customWidth="1"/>
    <col min="3" max="3" width="25.42578125" customWidth="1"/>
    <col min="4" max="4" width="14.85546875" customWidth="1"/>
    <col min="5" max="5" width="18.28515625" hidden="1" customWidth="1"/>
    <col min="6" max="6" width="9.140625" hidden="1" customWidth="1"/>
    <col min="7" max="7" width="0.140625" hidden="1" customWidth="1"/>
    <col min="8" max="8" width="2.42578125" hidden="1" customWidth="1"/>
    <col min="9" max="9" width="17.140625" customWidth="1"/>
    <col min="10" max="10" width="10.85546875" style="1" customWidth="1"/>
    <col min="11" max="11" width="11.85546875" customWidth="1"/>
    <col min="12" max="12" width="14.28515625" customWidth="1"/>
    <col min="13" max="13" width="16.140625" customWidth="1"/>
    <col min="14" max="14" width="22.140625" customWidth="1"/>
    <col min="15" max="15" width="23.28515625" style="12" customWidth="1"/>
    <col min="16" max="16" width="22.28515625" customWidth="1"/>
    <col min="17" max="17" width="19.5703125" customWidth="1"/>
    <col min="18" max="18" width="23.85546875" customWidth="1"/>
    <col min="21" max="21" width="38.140625" customWidth="1"/>
  </cols>
  <sheetData>
    <row r="1" spans="1:18" x14ac:dyDescent="0.25">
      <c r="J1"/>
    </row>
    <row r="2" spans="1:18" x14ac:dyDescent="0.25">
      <c r="J2"/>
    </row>
    <row r="3" spans="1:18" ht="15.75" thickBot="1" x14ac:dyDescent="0.3">
      <c r="A3" s="66"/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</row>
    <row r="4" spans="1:18" ht="80.25" customHeight="1" thickBot="1" x14ac:dyDescent="0.3">
      <c r="A4" s="43" t="s">
        <v>57</v>
      </c>
      <c r="B4" s="38" t="s">
        <v>17</v>
      </c>
      <c r="C4" s="39" t="s">
        <v>12</v>
      </c>
      <c r="D4" s="38" t="s">
        <v>0</v>
      </c>
      <c r="E4" s="40"/>
      <c r="F4" s="45"/>
      <c r="G4" s="45"/>
      <c r="H4" s="45"/>
      <c r="I4" s="46" t="s">
        <v>1</v>
      </c>
      <c r="J4" s="41">
        <v>0.8</v>
      </c>
      <c r="K4" s="41">
        <v>0.2</v>
      </c>
      <c r="L4" s="41" t="s">
        <v>10</v>
      </c>
      <c r="M4" s="41" t="s">
        <v>11</v>
      </c>
      <c r="N4" s="41" t="s">
        <v>4</v>
      </c>
      <c r="O4" s="41" t="s">
        <v>5</v>
      </c>
      <c r="P4" s="41" t="s">
        <v>6</v>
      </c>
      <c r="Q4" s="41" t="s">
        <v>2</v>
      </c>
      <c r="R4" s="41" t="s">
        <v>7</v>
      </c>
    </row>
    <row r="5" spans="1:18" ht="28.15" customHeight="1" thickBot="1" x14ac:dyDescent="0.3">
      <c r="A5" s="52" t="s">
        <v>61</v>
      </c>
      <c r="B5" s="58" t="s">
        <v>29</v>
      </c>
      <c r="C5" s="71" t="s">
        <v>21</v>
      </c>
      <c r="D5" s="77"/>
      <c r="E5" s="2"/>
      <c r="F5" s="2"/>
      <c r="G5" s="2"/>
      <c r="H5" s="2"/>
      <c r="I5" s="54">
        <v>24601.14</v>
      </c>
      <c r="J5" s="54">
        <v>19680.91</v>
      </c>
      <c r="K5" s="54">
        <v>4920.2299999999996</v>
      </c>
      <c r="L5" s="62" t="s">
        <v>16</v>
      </c>
      <c r="M5" s="56">
        <v>0.24</v>
      </c>
      <c r="N5" s="72" t="s">
        <v>40</v>
      </c>
      <c r="O5" s="73"/>
      <c r="P5" s="73"/>
      <c r="Q5" s="73"/>
      <c r="R5" s="74"/>
    </row>
    <row r="6" spans="1:18" ht="26.45" customHeight="1" thickBot="1" x14ac:dyDescent="0.3">
      <c r="A6" s="52"/>
      <c r="B6" s="58"/>
      <c r="C6" s="71"/>
      <c r="D6" s="77"/>
      <c r="E6" s="23"/>
      <c r="F6" s="23"/>
      <c r="G6" s="23"/>
      <c r="H6" s="23"/>
      <c r="I6" s="54"/>
      <c r="J6" s="54"/>
      <c r="K6" s="54"/>
      <c r="L6" s="62"/>
      <c r="M6" s="56"/>
      <c r="N6" s="27" t="s">
        <v>54</v>
      </c>
      <c r="O6" s="47" t="s">
        <v>27</v>
      </c>
      <c r="P6" s="24">
        <v>0.04</v>
      </c>
      <c r="Q6" s="32">
        <v>60.86</v>
      </c>
      <c r="R6" s="65">
        <f>SUM(Q6:Q12)</f>
        <v>544.70999999999992</v>
      </c>
    </row>
    <row r="7" spans="1:18" ht="26.45" customHeight="1" thickBot="1" x14ac:dyDescent="0.3">
      <c r="A7" s="52"/>
      <c r="B7" s="58"/>
      <c r="C7" s="71"/>
      <c r="D7" s="77"/>
      <c r="E7" s="23"/>
      <c r="F7" s="23"/>
      <c r="G7" s="23"/>
      <c r="H7" s="23"/>
      <c r="I7" s="54"/>
      <c r="J7" s="54"/>
      <c r="K7" s="54"/>
      <c r="L7" s="62"/>
      <c r="M7" s="56"/>
      <c r="N7" s="26" t="s">
        <v>54</v>
      </c>
      <c r="O7" s="58" t="s">
        <v>26</v>
      </c>
      <c r="P7" s="76">
        <v>6.5000000000000002E-2</v>
      </c>
      <c r="Q7" s="6">
        <v>98.9</v>
      </c>
      <c r="R7" s="65"/>
    </row>
    <row r="8" spans="1:18" ht="25.9" customHeight="1" thickBot="1" x14ac:dyDescent="0.3">
      <c r="A8" s="52"/>
      <c r="B8" s="58"/>
      <c r="C8" s="71"/>
      <c r="D8" s="77"/>
      <c r="E8" s="23"/>
      <c r="F8" s="23"/>
      <c r="G8" s="23"/>
      <c r="H8" s="23"/>
      <c r="I8" s="54"/>
      <c r="J8" s="54"/>
      <c r="K8" s="54"/>
      <c r="L8" s="62"/>
      <c r="M8" s="56"/>
      <c r="N8" s="27" t="s">
        <v>52</v>
      </c>
      <c r="O8" s="58"/>
      <c r="P8" s="62"/>
      <c r="Q8" s="6">
        <v>98.9</v>
      </c>
      <c r="R8" s="65"/>
    </row>
    <row r="9" spans="1:18" ht="21.6" customHeight="1" thickBot="1" x14ac:dyDescent="0.3">
      <c r="A9" s="52"/>
      <c r="B9" s="58"/>
      <c r="C9" s="71"/>
      <c r="D9" s="77"/>
      <c r="E9" s="23"/>
      <c r="F9" s="23"/>
      <c r="G9" s="23"/>
      <c r="H9" s="23"/>
      <c r="I9" s="54"/>
      <c r="J9" s="54"/>
      <c r="K9" s="54"/>
      <c r="L9" s="62"/>
      <c r="M9" s="56"/>
      <c r="N9" s="26" t="s">
        <v>52</v>
      </c>
      <c r="O9" s="62" t="s">
        <v>25</v>
      </c>
      <c r="P9" s="56">
        <v>0.1</v>
      </c>
      <c r="Q9" s="6">
        <v>36.520000000000003</v>
      </c>
      <c r="R9" s="65"/>
    </row>
    <row r="10" spans="1:18" ht="30" customHeight="1" thickBot="1" x14ac:dyDescent="0.3">
      <c r="A10" s="52"/>
      <c r="B10" s="58"/>
      <c r="C10" s="71"/>
      <c r="D10" s="77"/>
      <c r="E10" s="23"/>
      <c r="F10" s="23"/>
      <c r="G10" s="23"/>
      <c r="H10" s="23"/>
      <c r="I10" s="54"/>
      <c r="J10" s="54"/>
      <c r="K10" s="54"/>
      <c r="L10" s="62"/>
      <c r="M10" s="56"/>
      <c r="N10" s="60" t="s">
        <v>53</v>
      </c>
      <c r="O10" s="62"/>
      <c r="P10" s="62"/>
      <c r="Q10" s="6">
        <v>36.520000000000003</v>
      </c>
      <c r="R10" s="65"/>
    </row>
    <row r="11" spans="1:18" ht="28.9" customHeight="1" thickBot="1" x14ac:dyDescent="0.3">
      <c r="A11" s="52"/>
      <c r="B11" s="58"/>
      <c r="C11" s="71"/>
      <c r="D11" s="77"/>
      <c r="E11" s="23"/>
      <c r="F11" s="23"/>
      <c r="G11" s="23"/>
      <c r="H11" s="23"/>
      <c r="I11" s="54"/>
      <c r="J11" s="54"/>
      <c r="K11" s="54"/>
      <c r="L11" s="62"/>
      <c r="M11" s="56"/>
      <c r="N11" s="60"/>
      <c r="O11" s="37" t="s">
        <v>30</v>
      </c>
      <c r="P11" s="31"/>
      <c r="Q11" s="22"/>
      <c r="R11" s="65"/>
    </row>
    <row r="12" spans="1:18" ht="34.9" customHeight="1" thickBot="1" x14ac:dyDescent="0.3">
      <c r="A12" s="52"/>
      <c r="B12" s="58"/>
      <c r="C12" s="71"/>
      <c r="D12" s="77"/>
      <c r="E12" s="23"/>
      <c r="F12" s="23"/>
      <c r="G12" s="23"/>
      <c r="H12" s="23"/>
      <c r="I12" s="54"/>
      <c r="J12" s="54"/>
      <c r="K12" s="54"/>
      <c r="L12" s="62"/>
      <c r="M12" s="56"/>
      <c r="N12" s="27" t="s">
        <v>53</v>
      </c>
      <c r="O12" s="37" t="s">
        <v>15</v>
      </c>
      <c r="P12" s="24">
        <v>0.14000000000000001</v>
      </c>
      <c r="Q12" s="6">
        <v>213.01</v>
      </c>
      <c r="R12" s="65"/>
    </row>
    <row r="13" spans="1:18" ht="27" customHeight="1" thickBot="1" x14ac:dyDescent="0.3">
      <c r="A13" s="52"/>
      <c r="B13" s="58"/>
      <c r="C13" s="71"/>
      <c r="D13" s="77"/>
      <c r="E13" s="23"/>
      <c r="F13" s="23"/>
      <c r="G13" s="23"/>
      <c r="H13" s="23"/>
      <c r="I13" s="54"/>
      <c r="J13" s="54"/>
      <c r="K13" s="54"/>
      <c r="L13" s="62"/>
      <c r="M13" s="56"/>
      <c r="N13" s="59" t="s">
        <v>41</v>
      </c>
      <c r="O13" s="59"/>
      <c r="P13" s="59"/>
      <c r="Q13" s="59"/>
      <c r="R13" s="59"/>
    </row>
    <row r="14" spans="1:18" ht="30" customHeight="1" thickBot="1" x14ac:dyDescent="0.3">
      <c r="A14" s="52"/>
      <c r="B14" s="58"/>
      <c r="C14" s="71"/>
      <c r="D14" s="77"/>
      <c r="E14" s="23"/>
      <c r="F14" s="23"/>
      <c r="G14" s="23"/>
      <c r="H14" s="23"/>
      <c r="I14" s="54"/>
      <c r="J14" s="54"/>
      <c r="K14" s="54"/>
      <c r="L14" s="62"/>
      <c r="M14" s="56"/>
      <c r="N14" s="27" t="s">
        <v>54</v>
      </c>
      <c r="O14" s="47" t="s">
        <v>27</v>
      </c>
      <c r="P14" s="24">
        <v>0.04</v>
      </c>
      <c r="Q14" s="32">
        <v>26.5</v>
      </c>
      <c r="R14" s="75">
        <f>SUM(Q14:Q19)</f>
        <v>237.13</v>
      </c>
    </row>
    <row r="15" spans="1:18" ht="36" customHeight="1" thickBot="1" x14ac:dyDescent="0.3">
      <c r="A15" s="52"/>
      <c r="B15" s="58"/>
      <c r="C15" s="71"/>
      <c r="D15" s="77"/>
      <c r="E15" s="23"/>
      <c r="F15" s="23"/>
      <c r="G15" s="23"/>
      <c r="H15" s="23"/>
      <c r="I15" s="54"/>
      <c r="J15" s="54"/>
      <c r="K15" s="54"/>
      <c r="L15" s="62"/>
      <c r="M15" s="56"/>
      <c r="N15" s="26" t="s">
        <v>58</v>
      </c>
      <c r="O15" s="58" t="s">
        <v>26</v>
      </c>
      <c r="P15" s="76">
        <v>6.5000000000000002E-2</v>
      </c>
      <c r="Q15" s="6">
        <v>43.05</v>
      </c>
      <c r="R15" s="75"/>
    </row>
    <row r="16" spans="1:18" ht="22.9" customHeight="1" thickBot="1" x14ac:dyDescent="0.3">
      <c r="A16" s="52"/>
      <c r="B16" s="58"/>
      <c r="C16" s="71"/>
      <c r="D16" s="77"/>
      <c r="E16" s="23"/>
      <c r="F16" s="23"/>
      <c r="G16" s="23"/>
      <c r="H16" s="23"/>
      <c r="I16" s="54"/>
      <c r="J16" s="54"/>
      <c r="K16" s="54"/>
      <c r="L16" s="62"/>
      <c r="M16" s="56"/>
      <c r="N16" s="26" t="s">
        <v>58</v>
      </c>
      <c r="O16" s="58"/>
      <c r="P16" s="62"/>
      <c r="Q16" s="6">
        <v>43.05</v>
      </c>
      <c r="R16" s="75"/>
    </row>
    <row r="17" spans="1:18" ht="24.6" customHeight="1" thickBot="1" x14ac:dyDescent="0.3">
      <c r="A17" s="52"/>
      <c r="B17" s="58"/>
      <c r="C17" s="71"/>
      <c r="D17" s="77"/>
      <c r="E17" s="23"/>
      <c r="F17" s="23"/>
      <c r="G17" s="23"/>
      <c r="H17" s="23"/>
      <c r="I17" s="54"/>
      <c r="J17" s="54"/>
      <c r="K17" s="54"/>
      <c r="L17" s="62"/>
      <c r="M17" s="56"/>
      <c r="N17" s="26" t="s">
        <v>58</v>
      </c>
      <c r="O17" s="62" t="s">
        <v>25</v>
      </c>
      <c r="P17" s="64">
        <v>0.1</v>
      </c>
      <c r="Q17" s="6">
        <v>15.9</v>
      </c>
      <c r="R17" s="75"/>
    </row>
    <row r="18" spans="1:18" ht="31.9" customHeight="1" thickBot="1" x14ac:dyDescent="0.3">
      <c r="A18" s="52"/>
      <c r="B18" s="58"/>
      <c r="C18" s="71"/>
      <c r="D18" s="77"/>
      <c r="E18" s="23"/>
      <c r="F18" s="23"/>
      <c r="G18" s="23"/>
      <c r="H18" s="23"/>
      <c r="I18" s="54"/>
      <c r="J18" s="54"/>
      <c r="K18" s="54"/>
      <c r="L18" s="62"/>
      <c r="M18" s="56"/>
      <c r="N18" s="26" t="s">
        <v>58</v>
      </c>
      <c r="O18" s="62"/>
      <c r="P18" s="58"/>
      <c r="Q18" s="6">
        <v>15.9</v>
      </c>
      <c r="R18" s="75"/>
    </row>
    <row r="19" spans="1:18" ht="24" customHeight="1" thickBot="1" x14ac:dyDescent="0.3">
      <c r="A19" s="52"/>
      <c r="B19" s="58"/>
      <c r="C19" s="71"/>
      <c r="D19" s="77"/>
      <c r="E19" s="23"/>
      <c r="F19" s="23"/>
      <c r="G19" s="23"/>
      <c r="H19" s="23"/>
      <c r="I19" s="54"/>
      <c r="J19" s="54"/>
      <c r="K19" s="54"/>
      <c r="L19" s="62"/>
      <c r="M19" s="56"/>
      <c r="N19" s="26" t="s">
        <v>58</v>
      </c>
      <c r="O19" s="37" t="s">
        <v>15</v>
      </c>
      <c r="P19" s="24">
        <v>0.14000000000000001</v>
      </c>
      <c r="Q19" s="6">
        <v>92.73</v>
      </c>
      <c r="R19" s="75"/>
    </row>
    <row r="20" spans="1:18" ht="25.5" customHeight="1" thickBot="1" x14ac:dyDescent="0.3">
      <c r="A20" s="52"/>
      <c r="B20" s="58"/>
      <c r="C20" s="71"/>
      <c r="D20" s="77"/>
      <c r="E20" s="23"/>
      <c r="F20" s="23"/>
      <c r="G20" s="23"/>
      <c r="H20" s="23"/>
      <c r="I20" s="54"/>
      <c r="J20" s="54"/>
      <c r="K20" s="54"/>
      <c r="L20" s="62"/>
      <c r="M20" s="56"/>
      <c r="N20" s="59" t="s">
        <v>42</v>
      </c>
      <c r="O20" s="59"/>
      <c r="P20" s="59"/>
      <c r="Q20" s="59"/>
      <c r="R20" s="59"/>
    </row>
    <row r="21" spans="1:18" ht="23.45" customHeight="1" thickBot="1" x14ac:dyDescent="0.3">
      <c r="A21" s="52"/>
      <c r="B21" s="58"/>
      <c r="C21" s="71"/>
      <c r="D21" s="77"/>
      <c r="E21" s="22"/>
      <c r="F21" s="22"/>
      <c r="G21" s="22"/>
      <c r="H21" s="22"/>
      <c r="I21" s="54"/>
      <c r="J21" s="54"/>
      <c r="K21" s="54"/>
      <c r="L21" s="62"/>
      <c r="M21" s="56"/>
      <c r="N21" s="27" t="s">
        <v>54</v>
      </c>
      <c r="O21" s="47" t="s">
        <v>27</v>
      </c>
      <c r="P21" s="24">
        <v>0.04</v>
      </c>
      <c r="Q21" s="32">
        <v>206.62</v>
      </c>
      <c r="R21" s="57">
        <f>SUM(Q21:Q27)</f>
        <v>1849.2599999999998</v>
      </c>
    </row>
    <row r="22" spans="1:18" ht="36" customHeight="1" thickBot="1" x14ac:dyDescent="0.3">
      <c r="A22" s="52"/>
      <c r="B22" s="58"/>
      <c r="C22" s="71"/>
      <c r="D22" s="77"/>
      <c r="E22" s="22"/>
      <c r="F22" s="22"/>
      <c r="G22" s="22"/>
      <c r="H22" s="22"/>
      <c r="I22" s="54"/>
      <c r="J22" s="54"/>
      <c r="K22" s="54"/>
      <c r="L22" s="62"/>
      <c r="M22" s="56"/>
      <c r="N22" s="26" t="s">
        <v>58</v>
      </c>
      <c r="O22" s="58" t="s">
        <v>26</v>
      </c>
      <c r="P22" s="76">
        <v>6.5000000000000002E-2</v>
      </c>
      <c r="Q22" s="6">
        <v>335.76</v>
      </c>
      <c r="R22" s="57"/>
    </row>
    <row r="23" spans="1:18" ht="33" customHeight="1" thickBot="1" x14ac:dyDescent="0.3">
      <c r="A23" s="52"/>
      <c r="B23" s="58"/>
      <c r="C23" s="71"/>
      <c r="D23" s="77"/>
      <c r="E23" s="22"/>
      <c r="F23" s="22"/>
      <c r="G23" s="22"/>
      <c r="H23" s="22"/>
      <c r="I23" s="54"/>
      <c r="J23" s="54"/>
      <c r="K23" s="54"/>
      <c r="L23" s="62"/>
      <c r="M23" s="56"/>
      <c r="N23" s="27" t="s">
        <v>53</v>
      </c>
      <c r="O23" s="58"/>
      <c r="P23" s="62"/>
      <c r="Q23" s="6">
        <v>335.76</v>
      </c>
      <c r="R23" s="57"/>
    </row>
    <row r="24" spans="1:18" ht="36.6" customHeight="1" thickBot="1" x14ac:dyDescent="0.3">
      <c r="A24" s="52"/>
      <c r="B24" s="58"/>
      <c r="C24" s="71"/>
      <c r="D24" s="77"/>
      <c r="E24" s="22"/>
      <c r="F24" s="22"/>
      <c r="G24" s="22"/>
      <c r="H24" s="22"/>
      <c r="I24" s="54"/>
      <c r="J24" s="54"/>
      <c r="K24" s="54"/>
      <c r="L24" s="62"/>
      <c r="M24" s="56"/>
      <c r="N24" s="26" t="s">
        <v>53</v>
      </c>
      <c r="O24" s="62" t="s">
        <v>25</v>
      </c>
      <c r="P24" s="56">
        <v>0.1</v>
      </c>
      <c r="Q24" s="6">
        <v>123.97</v>
      </c>
      <c r="R24" s="57"/>
    </row>
    <row r="25" spans="1:18" ht="34.15" customHeight="1" thickBot="1" x14ac:dyDescent="0.3">
      <c r="A25" s="52"/>
      <c r="B25" s="58"/>
      <c r="C25" s="71"/>
      <c r="D25" s="77"/>
      <c r="E25" s="22"/>
      <c r="F25" s="22"/>
      <c r="G25" s="22"/>
      <c r="H25" s="22"/>
      <c r="I25" s="54"/>
      <c r="J25" s="54"/>
      <c r="K25" s="54"/>
      <c r="L25" s="62"/>
      <c r="M25" s="56"/>
      <c r="N25" s="60" t="s">
        <v>52</v>
      </c>
      <c r="O25" s="62"/>
      <c r="P25" s="62"/>
      <c r="Q25" s="6">
        <v>123.97</v>
      </c>
      <c r="R25" s="57"/>
    </row>
    <row r="26" spans="1:18" ht="30.6" customHeight="1" thickBot="1" x14ac:dyDescent="0.3">
      <c r="A26" s="52"/>
      <c r="B26" s="58"/>
      <c r="C26" s="71"/>
      <c r="D26" s="77"/>
      <c r="E26" s="22"/>
      <c r="F26" s="22"/>
      <c r="G26" s="22"/>
      <c r="H26" s="22"/>
      <c r="I26" s="54"/>
      <c r="J26" s="54"/>
      <c r="K26" s="54"/>
      <c r="L26" s="62"/>
      <c r="M26" s="56"/>
      <c r="N26" s="60"/>
      <c r="O26" s="62"/>
      <c r="P26" s="31"/>
      <c r="Q26" s="22"/>
      <c r="R26" s="57"/>
    </row>
    <row r="27" spans="1:18" ht="25.9" customHeight="1" thickBot="1" x14ac:dyDescent="0.3">
      <c r="A27" s="52"/>
      <c r="B27" s="58"/>
      <c r="C27" s="71"/>
      <c r="D27" s="77"/>
      <c r="E27" s="22"/>
      <c r="F27" s="22"/>
      <c r="G27" s="22"/>
      <c r="H27" s="22"/>
      <c r="I27" s="54"/>
      <c r="J27" s="54"/>
      <c r="K27" s="54"/>
      <c r="L27" s="62"/>
      <c r="M27" s="56"/>
      <c r="N27" s="27" t="s">
        <v>53</v>
      </c>
      <c r="O27" s="37" t="s">
        <v>15</v>
      </c>
      <c r="P27" s="24">
        <v>0.14000000000000001</v>
      </c>
      <c r="Q27" s="6">
        <v>723.18</v>
      </c>
      <c r="R27" s="57"/>
    </row>
    <row r="28" spans="1:18" ht="36" customHeight="1" thickBot="1" x14ac:dyDescent="0.3">
      <c r="A28" s="52"/>
      <c r="B28" s="58"/>
      <c r="C28" s="71"/>
      <c r="D28" s="77"/>
      <c r="E28" s="22"/>
      <c r="F28" s="22"/>
      <c r="G28" s="22"/>
      <c r="H28" s="22"/>
      <c r="I28" s="54"/>
      <c r="J28" s="54"/>
      <c r="K28" s="54"/>
      <c r="L28" s="62"/>
      <c r="M28" s="56"/>
      <c r="N28" s="63" t="s">
        <v>43</v>
      </c>
      <c r="O28" s="63"/>
      <c r="P28" s="63"/>
      <c r="Q28" s="63"/>
      <c r="R28" s="63"/>
    </row>
    <row r="29" spans="1:18" ht="27" customHeight="1" thickBot="1" x14ac:dyDescent="0.3">
      <c r="A29" s="52"/>
      <c r="B29" s="58"/>
      <c r="C29" s="71"/>
      <c r="D29" s="77"/>
      <c r="E29" s="22"/>
      <c r="F29" s="22"/>
      <c r="G29" s="22"/>
      <c r="H29" s="22"/>
      <c r="I29" s="54"/>
      <c r="J29" s="54"/>
      <c r="K29" s="54"/>
      <c r="L29" s="62"/>
      <c r="M29" s="56"/>
      <c r="N29" s="27" t="s">
        <v>52</v>
      </c>
      <c r="O29" s="47" t="s">
        <v>27</v>
      </c>
      <c r="P29" s="24">
        <v>0.04</v>
      </c>
      <c r="Q29" s="32">
        <v>49.71</v>
      </c>
      <c r="R29" s="65">
        <f>SUM(Q29:Q34)</f>
        <v>444.90999999999997</v>
      </c>
    </row>
    <row r="30" spans="1:18" ht="28.9" customHeight="1" thickBot="1" x14ac:dyDescent="0.3">
      <c r="A30" s="52"/>
      <c r="B30" s="58"/>
      <c r="C30" s="71"/>
      <c r="D30" s="77"/>
      <c r="E30" s="22"/>
      <c r="F30" s="22"/>
      <c r="G30" s="22"/>
      <c r="H30" s="22"/>
      <c r="I30" s="54"/>
      <c r="J30" s="54"/>
      <c r="K30" s="54"/>
      <c r="L30" s="62"/>
      <c r="M30" s="56"/>
      <c r="N30" s="26" t="s">
        <v>54</v>
      </c>
      <c r="O30" s="58" t="s">
        <v>26</v>
      </c>
      <c r="P30" s="76">
        <v>6.5000000000000002E-2</v>
      </c>
      <c r="Q30" s="6">
        <v>80.78</v>
      </c>
      <c r="R30" s="65"/>
    </row>
    <row r="31" spans="1:18" ht="30" customHeight="1" thickBot="1" x14ac:dyDescent="0.3">
      <c r="A31" s="52"/>
      <c r="B31" s="58"/>
      <c r="C31" s="71"/>
      <c r="D31" s="77"/>
      <c r="E31" s="22"/>
      <c r="F31" s="22"/>
      <c r="G31" s="22"/>
      <c r="H31" s="22"/>
      <c r="I31" s="54"/>
      <c r="J31" s="54"/>
      <c r="K31" s="54"/>
      <c r="L31" s="62"/>
      <c r="M31" s="56"/>
      <c r="N31" s="27" t="s">
        <v>53</v>
      </c>
      <c r="O31" s="58"/>
      <c r="P31" s="62"/>
      <c r="Q31" s="6">
        <v>80.78</v>
      </c>
      <c r="R31" s="65"/>
    </row>
    <row r="32" spans="1:18" ht="34.9" customHeight="1" thickBot="1" x14ac:dyDescent="0.3">
      <c r="A32" s="52"/>
      <c r="B32" s="58"/>
      <c r="C32" s="71"/>
      <c r="D32" s="77"/>
      <c r="E32" s="22"/>
      <c r="F32" s="22"/>
      <c r="G32" s="22"/>
      <c r="H32" s="22"/>
      <c r="I32" s="54"/>
      <c r="J32" s="54"/>
      <c r="K32" s="54"/>
      <c r="L32" s="62"/>
      <c r="M32" s="56"/>
      <c r="N32" s="27" t="s">
        <v>52</v>
      </c>
      <c r="O32" s="62" t="s">
        <v>25</v>
      </c>
      <c r="P32" s="56">
        <v>0.1</v>
      </c>
      <c r="Q32" s="29">
        <v>29.83</v>
      </c>
      <c r="R32" s="65"/>
    </row>
    <row r="33" spans="1:18" ht="27" customHeight="1" thickBot="1" x14ac:dyDescent="0.3">
      <c r="A33" s="52"/>
      <c r="B33" s="58"/>
      <c r="C33" s="71"/>
      <c r="D33" s="77"/>
      <c r="E33" s="22"/>
      <c r="F33" s="22"/>
      <c r="G33" s="22"/>
      <c r="H33" s="22"/>
      <c r="I33" s="54"/>
      <c r="J33" s="54"/>
      <c r="K33" s="54"/>
      <c r="L33" s="62"/>
      <c r="M33" s="56"/>
      <c r="N33" s="27" t="s">
        <v>53</v>
      </c>
      <c r="O33" s="62"/>
      <c r="P33" s="62"/>
      <c r="Q33" s="29">
        <v>29.83</v>
      </c>
      <c r="R33" s="65"/>
    </row>
    <row r="34" spans="1:18" ht="33" customHeight="1" thickBot="1" x14ac:dyDescent="0.3">
      <c r="A34" s="52"/>
      <c r="B34" s="58"/>
      <c r="C34" s="71"/>
      <c r="D34" s="77"/>
      <c r="E34" s="22"/>
      <c r="F34" s="22"/>
      <c r="G34" s="22"/>
      <c r="H34" s="22"/>
      <c r="I34" s="54"/>
      <c r="J34" s="54"/>
      <c r="K34" s="54"/>
      <c r="L34" s="62"/>
      <c r="M34" s="56"/>
      <c r="N34" s="27" t="s">
        <v>52</v>
      </c>
      <c r="O34" s="37" t="s">
        <v>15</v>
      </c>
      <c r="P34" s="24">
        <v>0.14000000000000001</v>
      </c>
      <c r="Q34" s="6">
        <v>173.98</v>
      </c>
      <c r="R34" s="65"/>
    </row>
    <row r="35" spans="1:18" ht="30.6" customHeight="1" thickBot="1" x14ac:dyDescent="0.3">
      <c r="A35" s="52"/>
      <c r="B35" s="58"/>
      <c r="C35" s="71"/>
      <c r="D35" s="77"/>
      <c r="E35" s="22"/>
      <c r="F35" s="22"/>
      <c r="G35" s="22"/>
      <c r="H35" s="22"/>
      <c r="I35" s="54"/>
      <c r="J35" s="54"/>
      <c r="K35" s="54"/>
      <c r="L35" s="62"/>
      <c r="M35" s="56"/>
      <c r="N35" s="63" t="s">
        <v>44</v>
      </c>
      <c r="O35" s="63"/>
      <c r="P35" s="63"/>
      <c r="Q35" s="63"/>
      <c r="R35" s="63"/>
    </row>
    <row r="36" spans="1:18" ht="35.450000000000003" customHeight="1" thickBot="1" x14ac:dyDescent="0.3">
      <c r="A36" s="52"/>
      <c r="B36" s="58"/>
      <c r="C36" s="71"/>
      <c r="D36" s="77"/>
      <c r="E36" s="22"/>
      <c r="F36" s="22"/>
      <c r="G36" s="22"/>
      <c r="H36" s="22"/>
      <c r="I36" s="54"/>
      <c r="J36" s="54"/>
      <c r="K36" s="54"/>
      <c r="L36" s="62"/>
      <c r="M36" s="56"/>
      <c r="N36" s="27" t="s">
        <v>52</v>
      </c>
      <c r="O36" s="47" t="s">
        <v>27</v>
      </c>
      <c r="P36" s="24">
        <v>0.04</v>
      </c>
      <c r="Q36" s="31">
        <v>19.239999999999998</v>
      </c>
      <c r="R36" s="65">
        <f>SUM(Q36:Q42)</f>
        <v>264.60000000000002</v>
      </c>
    </row>
    <row r="37" spans="1:18" ht="30" customHeight="1" thickBot="1" x14ac:dyDescent="0.3">
      <c r="A37" s="52"/>
      <c r="B37" s="58"/>
      <c r="C37" s="71"/>
      <c r="D37" s="77"/>
      <c r="E37" s="22"/>
      <c r="F37" s="22"/>
      <c r="G37" s="22"/>
      <c r="H37" s="22"/>
      <c r="I37" s="54"/>
      <c r="J37" s="54"/>
      <c r="K37" s="54"/>
      <c r="L37" s="62"/>
      <c r="M37" s="56"/>
      <c r="N37" s="26" t="s">
        <v>54</v>
      </c>
      <c r="O37" s="58" t="s">
        <v>26</v>
      </c>
      <c r="P37" s="76">
        <v>6.5000000000000002E-2</v>
      </c>
      <c r="Q37" s="6">
        <v>31.27</v>
      </c>
      <c r="R37" s="65"/>
    </row>
    <row r="38" spans="1:18" ht="28.9" customHeight="1" thickBot="1" x14ac:dyDescent="0.3">
      <c r="A38" s="52"/>
      <c r="B38" s="58"/>
      <c r="C38" s="71"/>
      <c r="D38" s="77"/>
      <c r="E38" s="22"/>
      <c r="F38" s="22"/>
      <c r="G38" s="22"/>
      <c r="H38" s="22"/>
      <c r="I38" s="54"/>
      <c r="J38" s="54"/>
      <c r="K38" s="54"/>
      <c r="L38" s="62"/>
      <c r="M38" s="56"/>
      <c r="N38" s="26" t="s">
        <v>54</v>
      </c>
      <c r="O38" s="58"/>
      <c r="P38" s="62"/>
      <c r="Q38" s="6">
        <v>31.27</v>
      </c>
      <c r="R38" s="65"/>
    </row>
    <row r="39" spans="1:18" ht="31.9" customHeight="1" thickBot="1" x14ac:dyDescent="0.3">
      <c r="A39" s="52"/>
      <c r="B39" s="58"/>
      <c r="C39" s="71"/>
      <c r="D39" s="77"/>
      <c r="E39" s="22"/>
      <c r="F39" s="22"/>
      <c r="G39" s="22"/>
      <c r="H39" s="22"/>
      <c r="I39" s="54"/>
      <c r="J39" s="54"/>
      <c r="K39" s="54"/>
      <c r="L39" s="62"/>
      <c r="M39" s="56"/>
      <c r="N39" s="26" t="s">
        <v>54</v>
      </c>
      <c r="O39" s="37" t="s">
        <v>30</v>
      </c>
      <c r="P39" s="24">
        <v>0.24</v>
      </c>
      <c r="Q39" s="6">
        <v>92.37</v>
      </c>
      <c r="R39" s="65"/>
    </row>
    <row r="40" spans="1:18" ht="29.45" customHeight="1" thickBot="1" x14ac:dyDescent="0.3">
      <c r="A40" s="52"/>
      <c r="B40" s="58"/>
      <c r="C40" s="71"/>
      <c r="D40" s="77"/>
      <c r="E40" s="22"/>
      <c r="F40" s="22"/>
      <c r="G40" s="22"/>
      <c r="H40" s="22"/>
      <c r="I40" s="54"/>
      <c r="J40" s="54"/>
      <c r="K40" s="54"/>
      <c r="L40" s="62"/>
      <c r="M40" s="56"/>
      <c r="N40" s="26" t="s">
        <v>54</v>
      </c>
      <c r="O40" s="37" t="s">
        <v>15</v>
      </c>
      <c r="P40" s="24">
        <v>0.14000000000000001</v>
      </c>
      <c r="Q40" s="6">
        <v>67.349999999999994</v>
      </c>
      <c r="R40" s="65"/>
    </row>
    <row r="41" spans="1:18" ht="36.6" customHeight="1" thickBot="1" x14ac:dyDescent="0.3">
      <c r="A41" s="52"/>
      <c r="B41" s="58"/>
      <c r="C41" s="71"/>
      <c r="D41" s="77"/>
      <c r="E41" s="22"/>
      <c r="F41" s="22"/>
      <c r="G41" s="22"/>
      <c r="H41" s="22"/>
      <c r="I41" s="54"/>
      <c r="J41" s="54"/>
      <c r="K41" s="54"/>
      <c r="L41" s="62"/>
      <c r="M41" s="56"/>
      <c r="N41" s="26" t="s">
        <v>54</v>
      </c>
      <c r="O41" s="62" t="s">
        <v>25</v>
      </c>
      <c r="P41" s="56">
        <v>0.1</v>
      </c>
      <c r="Q41" s="29">
        <v>11.55</v>
      </c>
      <c r="R41" s="65"/>
    </row>
    <row r="42" spans="1:18" ht="38.450000000000003" customHeight="1" thickBot="1" x14ac:dyDescent="0.3">
      <c r="A42" s="52"/>
      <c r="B42" s="58"/>
      <c r="C42" s="71"/>
      <c r="D42" s="77"/>
      <c r="E42" s="22"/>
      <c r="F42" s="22"/>
      <c r="G42" s="22"/>
      <c r="H42" s="22"/>
      <c r="I42" s="54"/>
      <c r="J42" s="54"/>
      <c r="K42" s="54"/>
      <c r="L42" s="62"/>
      <c r="M42" s="56"/>
      <c r="N42" s="26" t="s">
        <v>54</v>
      </c>
      <c r="O42" s="62"/>
      <c r="P42" s="62"/>
      <c r="Q42" s="29">
        <v>11.55</v>
      </c>
      <c r="R42" s="65"/>
    </row>
    <row r="43" spans="1:18" ht="36" customHeight="1" thickBot="1" x14ac:dyDescent="0.3">
      <c r="A43" s="52"/>
      <c r="B43" s="58"/>
      <c r="C43" s="71"/>
      <c r="D43" s="77"/>
      <c r="E43" s="22"/>
      <c r="F43" s="22"/>
      <c r="G43" s="22"/>
      <c r="H43" s="22"/>
      <c r="I43" s="54"/>
      <c r="J43" s="54"/>
      <c r="K43" s="54"/>
      <c r="L43" s="62"/>
      <c r="M43" s="56"/>
      <c r="N43" s="63" t="s">
        <v>48</v>
      </c>
      <c r="O43" s="63"/>
      <c r="P43" s="63"/>
      <c r="Q43" s="63"/>
      <c r="R43" s="63"/>
    </row>
    <row r="44" spans="1:18" ht="37.9" customHeight="1" thickBot="1" x14ac:dyDescent="0.3">
      <c r="A44" s="52"/>
      <c r="B44" s="58"/>
      <c r="C44" s="71"/>
      <c r="D44" s="77"/>
      <c r="E44" s="22"/>
      <c r="F44" s="22"/>
      <c r="G44" s="22"/>
      <c r="H44" s="22"/>
      <c r="I44" s="54"/>
      <c r="J44" s="54"/>
      <c r="K44" s="54"/>
      <c r="L44" s="62"/>
      <c r="M44" s="56"/>
      <c r="N44" s="26" t="s">
        <v>54</v>
      </c>
      <c r="O44" s="35" t="s">
        <v>26</v>
      </c>
      <c r="P44" s="24">
        <v>0.13</v>
      </c>
      <c r="Q44" s="31">
        <v>153.69</v>
      </c>
      <c r="R44" s="65">
        <f>SUM(Q44:Q48)</f>
        <v>706.98</v>
      </c>
    </row>
    <row r="45" spans="1:18" ht="34.9" customHeight="1" thickBot="1" x14ac:dyDescent="0.3">
      <c r="A45" s="52"/>
      <c r="B45" s="58"/>
      <c r="C45" s="71"/>
      <c r="D45" s="77"/>
      <c r="E45" s="22"/>
      <c r="F45" s="22"/>
      <c r="G45" s="22"/>
      <c r="H45" s="22"/>
      <c r="I45" s="54"/>
      <c r="J45" s="54"/>
      <c r="K45" s="54"/>
      <c r="L45" s="62"/>
      <c r="M45" s="56"/>
      <c r="N45" s="27" t="s">
        <v>53</v>
      </c>
      <c r="O45" s="37" t="s">
        <v>30</v>
      </c>
      <c r="P45" s="24">
        <v>0.13</v>
      </c>
      <c r="Q45" s="6">
        <v>153.69</v>
      </c>
      <c r="R45" s="65"/>
    </row>
    <row r="46" spans="1:18" ht="36" customHeight="1" thickBot="1" x14ac:dyDescent="0.3">
      <c r="A46" s="52"/>
      <c r="B46" s="58"/>
      <c r="C46" s="71"/>
      <c r="D46" s="77"/>
      <c r="E46" s="22"/>
      <c r="F46" s="22"/>
      <c r="G46" s="22"/>
      <c r="H46" s="22"/>
      <c r="I46" s="54"/>
      <c r="J46" s="54"/>
      <c r="K46" s="54"/>
      <c r="L46" s="62"/>
      <c r="M46" s="56"/>
      <c r="N46" s="27" t="s">
        <v>53</v>
      </c>
      <c r="O46" s="37" t="s">
        <v>15</v>
      </c>
      <c r="P46" s="24">
        <v>0.27</v>
      </c>
      <c r="Q46" s="6">
        <v>319.2</v>
      </c>
      <c r="R46" s="65"/>
    </row>
    <row r="47" spans="1:18" ht="33" customHeight="1" thickBot="1" x14ac:dyDescent="0.3">
      <c r="A47" s="52"/>
      <c r="B47" s="58"/>
      <c r="C47" s="71"/>
      <c r="D47" s="77"/>
      <c r="E47" s="22"/>
      <c r="F47" s="22"/>
      <c r="G47" s="22"/>
      <c r="H47" s="22"/>
      <c r="I47" s="54"/>
      <c r="J47" s="54"/>
      <c r="K47" s="54"/>
      <c r="L47" s="62"/>
      <c r="M47" s="56"/>
      <c r="N47" s="27" t="s">
        <v>53</v>
      </c>
      <c r="O47" s="62" t="s">
        <v>25</v>
      </c>
      <c r="P47" s="56">
        <v>0.1</v>
      </c>
      <c r="Q47" s="29">
        <v>40.200000000000003</v>
      </c>
      <c r="R47" s="65"/>
    </row>
    <row r="48" spans="1:18" ht="30" customHeight="1" thickBot="1" x14ac:dyDescent="0.3">
      <c r="A48" s="52"/>
      <c r="B48" s="58"/>
      <c r="C48" s="71"/>
      <c r="D48" s="77"/>
      <c r="E48" s="22"/>
      <c r="F48" s="22"/>
      <c r="G48" s="22"/>
      <c r="H48" s="22"/>
      <c r="I48" s="54"/>
      <c r="J48" s="54"/>
      <c r="K48" s="54"/>
      <c r="L48" s="62"/>
      <c r="M48" s="56"/>
      <c r="N48" s="27" t="s">
        <v>53</v>
      </c>
      <c r="O48" s="62"/>
      <c r="P48" s="62"/>
      <c r="Q48" s="29">
        <v>40.200000000000003</v>
      </c>
      <c r="R48" s="65"/>
    </row>
    <row r="49" spans="1:18" ht="35.450000000000003" customHeight="1" thickBot="1" x14ac:dyDescent="0.3">
      <c r="A49" s="52"/>
      <c r="B49" s="58"/>
      <c r="C49" s="71"/>
      <c r="D49" s="77"/>
      <c r="E49" s="22"/>
      <c r="F49" s="22"/>
      <c r="G49" s="22"/>
      <c r="H49" s="22"/>
      <c r="I49" s="54"/>
      <c r="J49" s="54"/>
      <c r="K49" s="54"/>
      <c r="L49" s="62"/>
      <c r="M49" s="56"/>
      <c r="N49" s="63" t="s">
        <v>45</v>
      </c>
      <c r="O49" s="63"/>
      <c r="P49" s="63"/>
      <c r="Q49" s="63"/>
      <c r="R49" s="63"/>
    </row>
    <row r="50" spans="1:18" ht="39" customHeight="1" thickBot="1" x14ac:dyDescent="0.3">
      <c r="A50" s="52"/>
      <c r="B50" s="58"/>
      <c r="C50" s="71"/>
      <c r="D50" s="77"/>
      <c r="E50" s="22"/>
      <c r="F50" s="22"/>
      <c r="G50" s="22"/>
      <c r="H50" s="22"/>
      <c r="I50" s="54"/>
      <c r="J50" s="54"/>
      <c r="K50" s="54"/>
      <c r="L50" s="62"/>
      <c r="M50" s="56"/>
      <c r="N50" s="26" t="s">
        <v>54</v>
      </c>
      <c r="O50" s="35" t="s">
        <v>26</v>
      </c>
      <c r="P50" s="24">
        <v>0.13</v>
      </c>
      <c r="Q50" s="31">
        <v>153.37</v>
      </c>
      <c r="R50" s="57">
        <f>SUM(Q50:Q53)</f>
        <v>1026.4000000000001</v>
      </c>
    </row>
    <row r="51" spans="1:18" ht="30" customHeight="1" thickBot="1" x14ac:dyDescent="0.3">
      <c r="A51" s="52"/>
      <c r="B51" s="58"/>
      <c r="C51" s="71"/>
      <c r="D51" s="77"/>
      <c r="E51" s="22"/>
      <c r="F51" s="22"/>
      <c r="G51" s="22"/>
      <c r="H51" s="22"/>
      <c r="I51" s="54"/>
      <c r="J51" s="54"/>
      <c r="K51" s="54"/>
      <c r="L51" s="62"/>
      <c r="M51" s="56"/>
      <c r="N51" s="27" t="s">
        <v>52</v>
      </c>
      <c r="O51" s="37" t="s">
        <v>30</v>
      </c>
      <c r="P51" s="24">
        <v>0.34</v>
      </c>
      <c r="Q51" s="6">
        <v>401.12</v>
      </c>
      <c r="R51" s="57"/>
    </row>
    <row r="52" spans="1:18" ht="32.450000000000003" customHeight="1" thickBot="1" x14ac:dyDescent="0.3">
      <c r="A52" s="52"/>
      <c r="B52" s="58"/>
      <c r="C52" s="71"/>
      <c r="D52" s="77"/>
      <c r="E52" s="22"/>
      <c r="F52" s="22"/>
      <c r="G52" s="22"/>
      <c r="H52" s="22"/>
      <c r="I52" s="54"/>
      <c r="J52" s="54"/>
      <c r="K52" s="54"/>
      <c r="L52" s="62"/>
      <c r="M52" s="56"/>
      <c r="N52" s="27" t="s">
        <v>52</v>
      </c>
      <c r="O52" s="37" t="s">
        <v>15</v>
      </c>
      <c r="P52" s="24">
        <v>0.27</v>
      </c>
      <c r="Q52" s="6">
        <v>318.54000000000002</v>
      </c>
      <c r="R52" s="57"/>
    </row>
    <row r="53" spans="1:18" ht="39" customHeight="1" thickBot="1" x14ac:dyDescent="0.3">
      <c r="A53" s="52"/>
      <c r="B53" s="58"/>
      <c r="C53" s="71"/>
      <c r="D53" s="77"/>
      <c r="E53" s="22"/>
      <c r="F53" s="22"/>
      <c r="G53" s="22"/>
      <c r="H53" s="22"/>
      <c r="I53" s="54"/>
      <c r="J53" s="54"/>
      <c r="K53" s="54"/>
      <c r="L53" s="62"/>
      <c r="M53" s="56"/>
      <c r="N53" s="27" t="s">
        <v>52</v>
      </c>
      <c r="O53" s="35" t="s">
        <v>26</v>
      </c>
      <c r="P53" s="24">
        <v>0.13</v>
      </c>
      <c r="Q53" s="6">
        <v>153.37</v>
      </c>
      <c r="R53" s="57"/>
    </row>
    <row r="54" spans="1:18" ht="38.450000000000003" customHeight="1" thickBot="1" x14ac:dyDescent="0.3">
      <c r="A54" s="52"/>
      <c r="B54" s="58"/>
      <c r="C54" s="71"/>
      <c r="D54" s="77"/>
      <c r="E54" s="22"/>
      <c r="F54" s="22"/>
      <c r="G54" s="22"/>
      <c r="H54" s="22"/>
      <c r="I54" s="54"/>
      <c r="J54" s="54"/>
      <c r="K54" s="54"/>
      <c r="L54" s="62"/>
      <c r="M54" s="56"/>
      <c r="N54" s="63" t="s">
        <v>50</v>
      </c>
      <c r="O54" s="63"/>
      <c r="P54" s="63"/>
      <c r="Q54" s="63"/>
      <c r="R54" s="63"/>
    </row>
    <row r="55" spans="1:18" ht="31.9" customHeight="1" thickBot="1" x14ac:dyDescent="0.3">
      <c r="A55" s="52"/>
      <c r="B55" s="58"/>
      <c r="C55" s="71"/>
      <c r="D55" s="77"/>
      <c r="E55" s="22"/>
      <c r="F55" s="22"/>
      <c r="G55" s="22"/>
      <c r="H55" s="22"/>
      <c r="I55" s="54"/>
      <c r="J55" s="54"/>
      <c r="K55" s="54"/>
      <c r="L55" s="62"/>
      <c r="M55" s="56"/>
      <c r="N55" s="27" t="s">
        <v>53</v>
      </c>
      <c r="O55" s="58" t="s">
        <v>26</v>
      </c>
      <c r="P55" s="56">
        <v>0.13</v>
      </c>
      <c r="Q55" s="31">
        <v>226.48</v>
      </c>
      <c r="R55" s="57">
        <f>SUM(Q55:Q59)</f>
        <v>1041.8</v>
      </c>
    </row>
    <row r="56" spans="1:18" ht="30.6" customHeight="1" thickBot="1" x14ac:dyDescent="0.3">
      <c r="A56" s="52"/>
      <c r="B56" s="58"/>
      <c r="C56" s="71"/>
      <c r="D56" s="77"/>
      <c r="E56" s="22"/>
      <c r="F56" s="22"/>
      <c r="G56" s="22"/>
      <c r="H56" s="22"/>
      <c r="I56" s="54"/>
      <c r="J56" s="54"/>
      <c r="K56" s="54"/>
      <c r="L56" s="62"/>
      <c r="M56" s="56"/>
      <c r="N56" s="27" t="s">
        <v>53</v>
      </c>
      <c r="O56" s="58"/>
      <c r="P56" s="56"/>
      <c r="Q56" s="31">
        <v>226.48</v>
      </c>
      <c r="R56" s="57"/>
    </row>
    <row r="57" spans="1:18" ht="42.6" customHeight="1" thickBot="1" x14ac:dyDescent="0.3">
      <c r="A57" s="52"/>
      <c r="B57" s="58"/>
      <c r="C57" s="71"/>
      <c r="D57" s="77"/>
      <c r="E57" s="22"/>
      <c r="F57" s="22"/>
      <c r="G57" s="22"/>
      <c r="H57" s="22"/>
      <c r="I57" s="54"/>
      <c r="J57" s="54"/>
      <c r="K57" s="54"/>
      <c r="L57" s="62"/>
      <c r="M57" s="56"/>
      <c r="N57" s="27" t="s">
        <v>53</v>
      </c>
      <c r="O57" s="37" t="s">
        <v>15</v>
      </c>
      <c r="P57" s="24">
        <v>0.27</v>
      </c>
      <c r="Q57" s="6">
        <v>470.38</v>
      </c>
      <c r="R57" s="57"/>
    </row>
    <row r="58" spans="1:18" ht="33" customHeight="1" thickBot="1" x14ac:dyDescent="0.3">
      <c r="A58" s="52"/>
      <c r="B58" s="58"/>
      <c r="C58" s="71"/>
      <c r="D58" s="77"/>
      <c r="E58" s="22"/>
      <c r="F58" s="22"/>
      <c r="G58" s="22"/>
      <c r="H58" s="22"/>
      <c r="I58" s="54"/>
      <c r="J58" s="54"/>
      <c r="K58" s="54"/>
      <c r="L58" s="62"/>
      <c r="M58" s="56"/>
      <c r="N58" s="27" t="s">
        <v>53</v>
      </c>
      <c r="O58" s="58" t="s">
        <v>25</v>
      </c>
      <c r="P58" s="56">
        <v>0.1</v>
      </c>
      <c r="Q58" s="6">
        <v>59.23</v>
      </c>
      <c r="R58" s="57"/>
    </row>
    <row r="59" spans="1:18" ht="40.9" customHeight="1" thickBot="1" x14ac:dyDescent="0.3">
      <c r="A59" s="52"/>
      <c r="B59" s="58"/>
      <c r="C59" s="71"/>
      <c r="D59" s="77"/>
      <c r="E59" s="22"/>
      <c r="F59" s="22"/>
      <c r="G59" s="22"/>
      <c r="H59" s="22"/>
      <c r="I59" s="54"/>
      <c r="J59" s="54"/>
      <c r="K59" s="54"/>
      <c r="L59" s="62"/>
      <c r="M59" s="56"/>
      <c r="N59" s="27" t="s">
        <v>53</v>
      </c>
      <c r="O59" s="58"/>
      <c r="P59" s="56"/>
      <c r="Q59" s="6">
        <v>59.23</v>
      </c>
      <c r="R59" s="57"/>
    </row>
    <row r="60" spans="1:18" ht="30.6" customHeight="1" thickBot="1" x14ac:dyDescent="0.3">
      <c r="A60" s="52"/>
      <c r="B60" s="58"/>
      <c r="C60" s="71"/>
      <c r="D60" s="77"/>
      <c r="E60" s="22"/>
      <c r="F60" s="22"/>
      <c r="G60" s="22"/>
      <c r="H60" s="22"/>
      <c r="I60" s="54"/>
      <c r="J60" s="54"/>
      <c r="K60" s="54"/>
      <c r="L60" s="62"/>
      <c r="M60" s="56"/>
      <c r="N60" s="63" t="s">
        <v>49</v>
      </c>
      <c r="O60" s="63"/>
      <c r="P60" s="63"/>
      <c r="Q60" s="63"/>
      <c r="R60" s="63"/>
    </row>
    <row r="61" spans="1:18" ht="36" customHeight="1" thickBot="1" x14ac:dyDescent="0.3">
      <c r="A61" s="52"/>
      <c r="B61" s="58"/>
      <c r="C61" s="71"/>
      <c r="D61" s="77"/>
      <c r="E61" s="22"/>
      <c r="F61" s="22"/>
      <c r="G61" s="22"/>
      <c r="H61" s="22"/>
      <c r="I61" s="54"/>
      <c r="J61" s="54"/>
      <c r="K61" s="54"/>
      <c r="L61" s="62"/>
      <c r="M61" s="56"/>
      <c r="N61" s="27" t="s">
        <v>52</v>
      </c>
      <c r="O61" s="58" t="s">
        <v>26</v>
      </c>
      <c r="P61" s="56">
        <v>0.13</v>
      </c>
      <c r="Q61" s="31">
        <v>226.48</v>
      </c>
      <c r="R61" s="57">
        <f>SUM(Q61:Q64)</f>
        <v>1516.25</v>
      </c>
    </row>
    <row r="62" spans="1:18" ht="45.6" customHeight="1" thickBot="1" x14ac:dyDescent="0.3">
      <c r="A62" s="52"/>
      <c r="B62" s="58"/>
      <c r="C62" s="71"/>
      <c r="D62" s="77"/>
      <c r="E62" s="22"/>
      <c r="F62" s="22"/>
      <c r="G62" s="22"/>
      <c r="H62" s="22"/>
      <c r="I62" s="54"/>
      <c r="J62" s="54"/>
      <c r="K62" s="54"/>
      <c r="L62" s="62"/>
      <c r="M62" s="56"/>
      <c r="N62" s="27" t="s">
        <v>53</v>
      </c>
      <c r="O62" s="58"/>
      <c r="P62" s="56"/>
      <c r="Q62" s="29">
        <v>226.48</v>
      </c>
      <c r="R62" s="57"/>
    </row>
    <row r="63" spans="1:18" ht="33" customHeight="1" thickBot="1" x14ac:dyDescent="0.3">
      <c r="A63" s="52"/>
      <c r="B63" s="58"/>
      <c r="C63" s="71"/>
      <c r="D63" s="77"/>
      <c r="E63" s="22"/>
      <c r="F63" s="22"/>
      <c r="G63" s="22"/>
      <c r="H63" s="22"/>
      <c r="I63" s="54"/>
      <c r="J63" s="54"/>
      <c r="K63" s="54"/>
      <c r="L63" s="62"/>
      <c r="M63" s="56"/>
      <c r="N63" s="27" t="s">
        <v>53</v>
      </c>
      <c r="O63" s="37" t="s">
        <v>15</v>
      </c>
      <c r="P63" s="24">
        <v>0.27</v>
      </c>
      <c r="Q63" s="6">
        <v>470.96</v>
      </c>
      <c r="R63" s="57"/>
    </row>
    <row r="64" spans="1:18" ht="38.450000000000003" customHeight="1" thickBot="1" x14ac:dyDescent="0.3">
      <c r="A64" s="52"/>
      <c r="B64" s="58"/>
      <c r="C64" s="71"/>
      <c r="D64" s="77"/>
      <c r="E64" s="22"/>
      <c r="F64" s="22"/>
      <c r="G64" s="22"/>
      <c r="H64" s="22"/>
      <c r="I64" s="54"/>
      <c r="J64" s="54"/>
      <c r="K64" s="54"/>
      <c r="L64" s="62"/>
      <c r="M64" s="56"/>
      <c r="N64" s="27" t="s">
        <v>52</v>
      </c>
      <c r="O64" s="37" t="s">
        <v>30</v>
      </c>
      <c r="P64" s="24">
        <v>0.34</v>
      </c>
      <c r="Q64" s="6">
        <v>592.33000000000004</v>
      </c>
      <c r="R64" s="57"/>
    </row>
    <row r="65" spans="1:18" ht="35.450000000000003" customHeight="1" thickBot="1" x14ac:dyDescent="0.3">
      <c r="A65" s="52"/>
      <c r="B65" s="58"/>
      <c r="C65" s="71"/>
      <c r="D65" s="77"/>
      <c r="E65" s="22"/>
      <c r="F65" s="22"/>
      <c r="G65" s="22"/>
      <c r="H65" s="22"/>
      <c r="I65" s="54"/>
      <c r="J65" s="54"/>
      <c r="K65" s="54"/>
      <c r="L65" s="62"/>
      <c r="M65" s="56"/>
      <c r="N65" s="63" t="s">
        <v>46</v>
      </c>
      <c r="O65" s="63"/>
      <c r="P65" s="63"/>
      <c r="Q65" s="63"/>
      <c r="R65" s="63"/>
    </row>
    <row r="66" spans="1:18" ht="36" customHeight="1" thickBot="1" x14ac:dyDescent="0.3">
      <c r="A66" s="52"/>
      <c r="B66" s="58"/>
      <c r="C66" s="71"/>
      <c r="D66" s="77"/>
      <c r="E66" s="22"/>
      <c r="F66" s="22"/>
      <c r="G66" s="22"/>
      <c r="H66" s="22"/>
      <c r="I66" s="54"/>
      <c r="J66" s="54"/>
      <c r="K66" s="54"/>
      <c r="L66" s="62"/>
      <c r="M66" s="56"/>
      <c r="N66" s="26" t="s">
        <v>53</v>
      </c>
      <c r="O66" s="58" t="s">
        <v>26</v>
      </c>
      <c r="P66" s="56">
        <v>0.13</v>
      </c>
      <c r="Q66" s="6">
        <v>212.9</v>
      </c>
      <c r="R66" s="57">
        <f>SUM(Q66:Q69)</f>
        <v>1424.8000000000002</v>
      </c>
    </row>
    <row r="67" spans="1:18" ht="32.450000000000003" customHeight="1" thickBot="1" x14ac:dyDescent="0.3">
      <c r="A67" s="52"/>
      <c r="B67" s="58"/>
      <c r="C67" s="71"/>
      <c r="D67" s="77"/>
      <c r="E67" s="22"/>
      <c r="F67" s="22"/>
      <c r="G67" s="22"/>
      <c r="H67" s="22"/>
      <c r="I67" s="54"/>
      <c r="J67" s="54"/>
      <c r="K67" s="54"/>
      <c r="L67" s="62"/>
      <c r="M67" s="56"/>
      <c r="N67" s="27" t="s">
        <v>53</v>
      </c>
      <c r="O67" s="58"/>
      <c r="P67" s="56"/>
      <c r="Q67" s="6">
        <v>212.9</v>
      </c>
      <c r="R67" s="65"/>
    </row>
    <row r="68" spans="1:18" ht="27" customHeight="1" thickBot="1" x14ac:dyDescent="0.3">
      <c r="A68" s="52"/>
      <c r="B68" s="58"/>
      <c r="C68" s="71"/>
      <c r="D68" s="77"/>
      <c r="E68" s="22"/>
      <c r="F68" s="22"/>
      <c r="G68" s="22"/>
      <c r="H68" s="22"/>
      <c r="I68" s="54"/>
      <c r="J68" s="54"/>
      <c r="K68" s="54"/>
      <c r="L68" s="62"/>
      <c r="M68" s="56"/>
      <c r="N68" s="27" t="s">
        <v>53</v>
      </c>
      <c r="O68" s="37" t="s">
        <v>15</v>
      </c>
      <c r="P68" s="24">
        <v>0.27</v>
      </c>
      <c r="Q68" s="6">
        <v>442.18</v>
      </c>
      <c r="R68" s="65"/>
    </row>
    <row r="69" spans="1:18" ht="29.45" customHeight="1" thickBot="1" x14ac:dyDescent="0.3">
      <c r="A69" s="52"/>
      <c r="B69" s="58"/>
      <c r="C69" s="71"/>
      <c r="D69" s="77"/>
      <c r="E69" s="22"/>
      <c r="F69" s="22"/>
      <c r="G69" s="22"/>
      <c r="H69" s="22"/>
      <c r="I69" s="54"/>
      <c r="J69" s="54"/>
      <c r="K69" s="54"/>
      <c r="L69" s="62"/>
      <c r="M69" s="56"/>
      <c r="N69" s="27" t="s">
        <v>53</v>
      </c>
      <c r="O69" s="35" t="s">
        <v>30</v>
      </c>
      <c r="P69" s="24">
        <v>0.34</v>
      </c>
      <c r="Q69" s="6">
        <v>556.82000000000005</v>
      </c>
      <c r="R69" s="65"/>
    </row>
    <row r="70" spans="1:18" ht="32.450000000000003" customHeight="1" thickBot="1" x14ac:dyDescent="0.3">
      <c r="A70" s="52"/>
      <c r="B70" s="58"/>
      <c r="C70" s="71"/>
      <c r="D70" s="77"/>
      <c r="E70" s="22"/>
      <c r="F70" s="22"/>
      <c r="G70" s="22"/>
      <c r="H70" s="22"/>
      <c r="I70" s="54"/>
      <c r="J70" s="54"/>
      <c r="K70" s="54"/>
      <c r="L70" s="62"/>
      <c r="M70" s="56"/>
      <c r="N70" s="63" t="s">
        <v>47</v>
      </c>
      <c r="O70" s="63"/>
      <c r="P70" s="63"/>
      <c r="Q70" s="63"/>
      <c r="R70" s="63"/>
    </row>
    <row r="71" spans="1:18" ht="42.6" customHeight="1" thickBot="1" x14ac:dyDescent="0.3">
      <c r="A71" s="52"/>
      <c r="B71" s="58"/>
      <c r="C71" s="71"/>
      <c r="D71" s="77"/>
      <c r="E71" s="22"/>
      <c r="F71" s="22"/>
      <c r="G71" s="22"/>
      <c r="H71" s="22"/>
      <c r="I71" s="54"/>
      <c r="J71" s="54"/>
      <c r="K71" s="54"/>
      <c r="L71" s="62"/>
      <c r="M71" s="56"/>
      <c r="N71" s="27" t="s">
        <v>54</v>
      </c>
      <c r="O71" s="47" t="s">
        <v>27</v>
      </c>
      <c r="P71" s="24">
        <v>0.04</v>
      </c>
      <c r="Q71" s="32">
        <v>54.75</v>
      </c>
      <c r="R71" s="65">
        <f>SUM(Q71:Q76)</f>
        <v>490.03000000000003</v>
      </c>
    </row>
    <row r="72" spans="1:18" ht="47.45" customHeight="1" thickBot="1" x14ac:dyDescent="0.3">
      <c r="A72" s="52"/>
      <c r="B72" s="58"/>
      <c r="C72" s="71"/>
      <c r="D72" s="77"/>
      <c r="E72" s="22"/>
      <c r="F72" s="22"/>
      <c r="G72" s="22"/>
      <c r="H72" s="22"/>
      <c r="I72" s="54"/>
      <c r="J72" s="54"/>
      <c r="K72" s="54"/>
      <c r="L72" s="62"/>
      <c r="M72" s="56"/>
      <c r="N72" s="26" t="s">
        <v>58</v>
      </c>
      <c r="O72" s="58" t="s">
        <v>26</v>
      </c>
      <c r="P72" s="76">
        <v>6.5000000000000002E-2</v>
      </c>
      <c r="Q72" s="6">
        <v>88.97</v>
      </c>
      <c r="R72" s="65"/>
    </row>
    <row r="73" spans="1:18" ht="38.450000000000003" customHeight="1" thickBot="1" x14ac:dyDescent="0.3">
      <c r="A73" s="52"/>
      <c r="B73" s="58"/>
      <c r="C73" s="71"/>
      <c r="D73" s="77"/>
      <c r="E73" s="22"/>
      <c r="F73" s="22"/>
      <c r="G73" s="22"/>
      <c r="H73" s="22"/>
      <c r="I73" s="54"/>
      <c r="J73" s="54"/>
      <c r="K73" s="54"/>
      <c r="L73" s="62"/>
      <c r="M73" s="56"/>
      <c r="N73" s="26" t="s">
        <v>58</v>
      </c>
      <c r="O73" s="58"/>
      <c r="P73" s="62"/>
      <c r="Q73" s="6">
        <v>88.97</v>
      </c>
      <c r="R73" s="65"/>
    </row>
    <row r="74" spans="1:18" ht="37.9" customHeight="1" thickBot="1" x14ac:dyDescent="0.3">
      <c r="A74" s="52"/>
      <c r="B74" s="58"/>
      <c r="C74" s="71"/>
      <c r="D74" s="77"/>
      <c r="E74" s="22"/>
      <c r="F74" s="22"/>
      <c r="G74" s="22"/>
      <c r="H74" s="22"/>
      <c r="I74" s="54"/>
      <c r="J74" s="54"/>
      <c r="K74" s="54"/>
      <c r="L74" s="62"/>
      <c r="M74" s="56"/>
      <c r="N74" s="26" t="s">
        <v>58</v>
      </c>
      <c r="O74" s="37" t="s">
        <v>15</v>
      </c>
      <c r="P74" s="24">
        <v>0.14000000000000001</v>
      </c>
      <c r="Q74" s="6">
        <v>191.64</v>
      </c>
      <c r="R74" s="65"/>
    </row>
    <row r="75" spans="1:18" ht="41.45" customHeight="1" thickBot="1" x14ac:dyDescent="0.3">
      <c r="A75" s="52"/>
      <c r="B75" s="58"/>
      <c r="C75" s="71"/>
      <c r="D75" s="77"/>
      <c r="E75" s="22"/>
      <c r="F75" s="22"/>
      <c r="G75" s="22"/>
      <c r="H75" s="22"/>
      <c r="I75" s="54"/>
      <c r="J75" s="54"/>
      <c r="K75" s="54"/>
      <c r="L75" s="62"/>
      <c r="M75" s="56"/>
      <c r="N75" s="26" t="s">
        <v>58</v>
      </c>
      <c r="O75" s="58" t="s">
        <v>26</v>
      </c>
      <c r="P75" s="56">
        <v>0.1</v>
      </c>
      <c r="Q75" s="6">
        <v>32.85</v>
      </c>
      <c r="R75" s="65"/>
    </row>
    <row r="76" spans="1:18" ht="39.6" customHeight="1" thickBot="1" x14ac:dyDescent="0.3">
      <c r="A76" s="53"/>
      <c r="B76" s="58"/>
      <c r="C76" s="71"/>
      <c r="D76" s="77"/>
      <c r="E76" s="22"/>
      <c r="F76" s="22"/>
      <c r="G76" s="22"/>
      <c r="H76" s="22"/>
      <c r="I76" s="54"/>
      <c r="J76" s="54"/>
      <c r="K76" s="54"/>
      <c r="L76" s="62"/>
      <c r="M76" s="56"/>
      <c r="N76" s="26" t="s">
        <v>58</v>
      </c>
      <c r="O76" s="58"/>
      <c r="P76" s="56"/>
      <c r="Q76" s="6">
        <v>32.85</v>
      </c>
      <c r="R76" s="65"/>
    </row>
    <row r="77" spans="1:18" x14ac:dyDescent="0.25">
      <c r="J77" s="5"/>
      <c r="N77" s="15"/>
    </row>
    <row r="78" spans="1:18" x14ac:dyDescent="0.25">
      <c r="J78" s="5"/>
    </row>
    <row r="79" spans="1:18" x14ac:dyDescent="0.25">
      <c r="J79" s="5"/>
    </row>
    <row r="80" spans="1:18" x14ac:dyDescent="0.25">
      <c r="J80" s="5"/>
    </row>
    <row r="81" spans="10:10" x14ac:dyDescent="0.25">
      <c r="J81" s="5"/>
    </row>
    <row r="82" spans="10:10" x14ac:dyDescent="0.25">
      <c r="J82" s="5"/>
    </row>
    <row r="83" spans="10:10" x14ac:dyDescent="0.25">
      <c r="J83" s="5"/>
    </row>
    <row r="84" spans="10:10" x14ac:dyDescent="0.25">
      <c r="J84" s="5"/>
    </row>
    <row r="85" spans="10:10" x14ac:dyDescent="0.25">
      <c r="J85" s="5"/>
    </row>
    <row r="86" spans="10:10" x14ac:dyDescent="0.25">
      <c r="J86" s="5"/>
    </row>
    <row r="87" spans="10:10" x14ac:dyDescent="0.25">
      <c r="J87" s="5"/>
    </row>
    <row r="88" spans="10:10" x14ac:dyDescent="0.25">
      <c r="J88" s="5"/>
    </row>
    <row r="89" spans="10:10" x14ac:dyDescent="0.25">
      <c r="J89" s="5"/>
    </row>
    <row r="90" spans="10:10" x14ac:dyDescent="0.25">
      <c r="J90" s="5"/>
    </row>
    <row r="91" spans="10:10" x14ac:dyDescent="0.25">
      <c r="J91" s="5"/>
    </row>
    <row r="92" spans="10:10" x14ac:dyDescent="0.25">
      <c r="J92" s="5"/>
    </row>
    <row r="93" spans="10:10" x14ac:dyDescent="0.25">
      <c r="J93" s="5"/>
    </row>
    <row r="94" spans="10:10" x14ac:dyDescent="0.25">
      <c r="J94" s="5"/>
    </row>
    <row r="95" spans="10:10" x14ac:dyDescent="0.25">
      <c r="J95" s="5"/>
    </row>
    <row r="96" spans="10:10" x14ac:dyDescent="0.25">
      <c r="J96" s="5"/>
    </row>
    <row r="97" spans="10:10" x14ac:dyDescent="0.25">
      <c r="J97" s="5"/>
    </row>
    <row r="98" spans="10:10" x14ac:dyDescent="0.25">
      <c r="J98" s="5"/>
    </row>
    <row r="99" spans="10:10" x14ac:dyDescent="0.25">
      <c r="J99" s="5"/>
    </row>
    <row r="100" spans="10:10" x14ac:dyDescent="0.25">
      <c r="J100" s="5"/>
    </row>
    <row r="101" spans="10:10" x14ac:dyDescent="0.25">
      <c r="J101" s="5"/>
    </row>
    <row r="102" spans="10:10" x14ac:dyDescent="0.25">
      <c r="J102" s="5"/>
    </row>
    <row r="103" spans="10:10" x14ac:dyDescent="0.25">
      <c r="J103" s="5"/>
    </row>
    <row r="104" spans="10:10" x14ac:dyDescent="0.25">
      <c r="J104" s="5"/>
    </row>
    <row r="105" spans="10:10" x14ac:dyDescent="0.25">
      <c r="J105" s="5"/>
    </row>
    <row r="106" spans="10:10" x14ac:dyDescent="0.25">
      <c r="J106" s="5"/>
    </row>
    <row r="107" spans="10:10" x14ac:dyDescent="0.25">
      <c r="J107" s="5"/>
    </row>
    <row r="108" spans="10:10" x14ac:dyDescent="0.25">
      <c r="J108" s="5"/>
    </row>
    <row r="109" spans="10:10" x14ac:dyDescent="0.25">
      <c r="J109" s="5"/>
    </row>
    <row r="110" spans="10:10" x14ac:dyDescent="0.25">
      <c r="J110" s="5"/>
    </row>
    <row r="111" spans="10:10" x14ac:dyDescent="0.25">
      <c r="J111" s="5"/>
    </row>
    <row r="112" spans="10:10" x14ac:dyDescent="0.25">
      <c r="J112" s="5"/>
    </row>
    <row r="113" spans="10:10" x14ac:dyDescent="0.25">
      <c r="J113" s="5"/>
    </row>
    <row r="114" spans="10:10" x14ac:dyDescent="0.25">
      <c r="J114" s="5"/>
    </row>
    <row r="115" spans="10:10" x14ac:dyDescent="0.25">
      <c r="J115" s="5"/>
    </row>
    <row r="116" spans="10:10" x14ac:dyDescent="0.25">
      <c r="J116" s="5"/>
    </row>
    <row r="117" spans="10:10" x14ac:dyDescent="0.25">
      <c r="J117" s="5"/>
    </row>
    <row r="118" spans="10:10" x14ac:dyDescent="0.25">
      <c r="J118" s="5"/>
    </row>
    <row r="119" spans="10:10" x14ac:dyDescent="0.25">
      <c r="J119" s="5"/>
    </row>
    <row r="120" spans="10:10" x14ac:dyDescent="0.25">
      <c r="J120" s="5"/>
    </row>
    <row r="121" spans="10:10" x14ac:dyDescent="0.25">
      <c r="J121" s="5"/>
    </row>
    <row r="122" spans="10:10" x14ac:dyDescent="0.25">
      <c r="J122" s="5"/>
    </row>
    <row r="123" spans="10:10" x14ac:dyDescent="0.25">
      <c r="J123" s="5"/>
    </row>
    <row r="124" spans="10:10" x14ac:dyDescent="0.25">
      <c r="J124" s="5"/>
    </row>
    <row r="125" spans="10:10" x14ac:dyDescent="0.25">
      <c r="J125" s="5"/>
    </row>
    <row r="126" spans="10:10" x14ac:dyDescent="0.25">
      <c r="J126" s="5"/>
    </row>
    <row r="127" spans="10:10" x14ac:dyDescent="0.25">
      <c r="J127" s="5"/>
    </row>
    <row r="128" spans="10:10" x14ac:dyDescent="0.25">
      <c r="J128" s="5"/>
    </row>
    <row r="129" spans="10:10" x14ac:dyDescent="0.25">
      <c r="J129" s="5"/>
    </row>
    <row r="130" spans="10:10" x14ac:dyDescent="0.25">
      <c r="J130" s="5"/>
    </row>
    <row r="131" spans="10:10" x14ac:dyDescent="0.25">
      <c r="J131" s="5"/>
    </row>
    <row r="132" spans="10:10" x14ac:dyDescent="0.25">
      <c r="J132" s="5"/>
    </row>
    <row r="133" spans="10:10" x14ac:dyDescent="0.25">
      <c r="J133" s="5"/>
    </row>
    <row r="134" spans="10:10" x14ac:dyDescent="0.25">
      <c r="J134" s="5"/>
    </row>
    <row r="135" spans="10:10" x14ac:dyDescent="0.25">
      <c r="J135" s="5"/>
    </row>
    <row r="136" spans="10:10" x14ac:dyDescent="0.25">
      <c r="J136" s="5"/>
    </row>
    <row r="137" spans="10:10" x14ac:dyDescent="0.25">
      <c r="J137" s="5"/>
    </row>
    <row r="138" spans="10:10" x14ac:dyDescent="0.25">
      <c r="J138" s="5"/>
    </row>
    <row r="139" spans="10:10" x14ac:dyDescent="0.25">
      <c r="J139" s="5"/>
    </row>
    <row r="140" spans="10:10" x14ac:dyDescent="0.25">
      <c r="J140" s="5"/>
    </row>
    <row r="141" spans="10:10" x14ac:dyDescent="0.25">
      <c r="J141" s="5"/>
    </row>
    <row r="142" spans="10:10" x14ac:dyDescent="0.25">
      <c r="J142" s="5"/>
    </row>
    <row r="143" spans="10:10" x14ac:dyDescent="0.25">
      <c r="J143" s="5"/>
    </row>
    <row r="144" spans="10:10" x14ac:dyDescent="0.25">
      <c r="J144" s="5"/>
    </row>
    <row r="145" spans="10:10" x14ac:dyDescent="0.25">
      <c r="J145" s="5"/>
    </row>
    <row r="146" spans="10:10" x14ac:dyDescent="0.25">
      <c r="J146" s="5"/>
    </row>
    <row r="147" spans="10:10" x14ac:dyDescent="0.25">
      <c r="J147" s="5"/>
    </row>
    <row r="148" spans="10:10" x14ac:dyDescent="0.25">
      <c r="J148" s="5"/>
    </row>
    <row r="149" spans="10:10" x14ac:dyDescent="0.25">
      <c r="J149" s="5"/>
    </row>
    <row r="150" spans="10:10" x14ac:dyDescent="0.25">
      <c r="J150" s="5"/>
    </row>
    <row r="151" spans="10:10" x14ac:dyDescent="0.25">
      <c r="J151" s="5"/>
    </row>
    <row r="152" spans="10:10" x14ac:dyDescent="0.25">
      <c r="J152" s="5"/>
    </row>
    <row r="153" spans="10:10" x14ac:dyDescent="0.25">
      <c r="J153" s="5"/>
    </row>
    <row r="154" spans="10:10" x14ac:dyDescent="0.25">
      <c r="J154" s="5"/>
    </row>
    <row r="155" spans="10:10" x14ac:dyDescent="0.25">
      <c r="J155" s="5"/>
    </row>
    <row r="156" spans="10:10" x14ac:dyDescent="0.25">
      <c r="J156" s="5"/>
    </row>
    <row r="157" spans="10:10" x14ac:dyDescent="0.25">
      <c r="J157" s="5"/>
    </row>
    <row r="158" spans="10:10" x14ac:dyDescent="0.25">
      <c r="J158" s="5"/>
    </row>
    <row r="159" spans="10:10" x14ac:dyDescent="0.25">
      <c r="J159" s="5"/>
    </row>
    <row r="160" spans="10:10" x14ac:dyDescent="0.25">
      <c r="J160" s="5"/>
    </row>
    <row r="161" spans="10:10" x14ac:dyDescent="0.25">
      <c r="J161" s="5"/>
    </row>
    <row r="162" spans="10:10" x14ac:dyDescent="0.25">
      <c r="J162" s="5"/>
    </row>
    <row r="163" spans="10:10" x14ac:dyDescent="0.25">
      <c r="J163" s="5"/>
    </row>
    <row r="164" spans="10:10" x14ac:dyDescent="0.25">
      <c r="J164" s="5"/>
    </row>
    <row r="165" spans="10:10" x14ac:dyDescent="0.25">
      <c r="J165" s="5"/>
    </row>
    <row r="166" spans="10:10" x14ac:dyDescent="0.25">
      <c r="J166" s="5"/>
    </row>
    <row r="167" spans="10:10" x14ac:dyDescent="0.25">
      <c r="J167" s="5"/>
    </row>
    <row r="168" spans="10:10" x14ac:dyDescent="0.25">
      <c r="J168" s="5"/>
    </row>
    <row r="169" spans="10:10" x14ac:dyDescent="0.25">
      <c r="J169" s="5"/>
    </row>
    <row r="170" spans="10:10" x14ac:dyDescent="0.25">
      <c r="J170" s="5"/>
    </row>
    <row r="171" spans="10:10" x14ac:dyDescent="0.25">
      <c r="J171" s="5"/>
    </row>
    <row r="172" spans="10:10" x14ac:dyDescent="0.25">
      <c r="J172" s="5"/>
    </row>
    <row r="173" spans="10:10" x14ac:dyDescent="0.25">
      <c r="J173" s="5"/>
    </row>
    <row r="174" spans="10:10" x14ac:dyDescent="0.25">
      <c r="J174" s="5"/>
    </row>
    <row r="175" spans="10:10" x14ac:dyDescent="0.25">
      <c r="J175" s="5"/>
    </row>
    <row r="176" spans="10:10" x14ac:dyDescent="0.25">
      <c r="J176" s="5"/>
    </row>
  </sheetData>
  <sheetProtection algorithmName="SHA-512" hashValue="fxLNVcckgDXaZ+BgQtZH5KVN6V+NC2rB7ri9he9o3AGtyOBfmIe4R2SkO9wZGJX4uJKSlUUv4svoy8AFK2x5Eg==" saltValue="l9jKb3eI8WKLMoJ3ztmeJw==" spinCount="100000" sheet="1" objects="1" scenarios="1" formatColumns="0" formatRows="0" sort="0" autoFilter="0"/>
  <mergeCells count="68">
    <mergeCell ref="K5:K76"/>
    <mergeCell ref="B5:B76"/>
    <mergeCell ref="C5:C76"/>
    <mergeCell ref="D5:D76"/>
    <mergeCell ref="I5:I76"/>
    <mergeCell ref="J5:J76"/>
    <mergeCell ref="N35:R35"/>
    <mergeCell ref="O75:O76"/>
    <mergeCell ref="P75:P76"/>
    <mergeCell ref="R71:R76"/>
    <mergeCell ref="N43:R43"/>
    <mergeCell ref="O47:O48"/>
    <mergeCell ref="P47:P48"/>
    <mergeCell ref="R44:R48"/>
    <mergeCell ref="N54:R54"/>
    <mergeCell ref="O55:O56"/>
    <mergeCell ref="P55:P56"/>
    <mergeCell ref="N65:R65"/>
    <mergeCell ref="O66:O67"/>
    <mergeCell ref="P66:P67"/>
    <mergeCell ref="R66:R69"/>
    <mergeCell ref="N70:R70"/>
    <mergeCell ref="R36:R42"/>
    <mergeCell ref="O72:O73"/>
    <mergeCell ref="P72:P73"/>
    <mergeCell ref="N49:R49"/>
    <mergeCell ref="R50:R53"/>
    <mergeCell ref="N60:R60"/>
    <mergeCell ref="O61:O62"/>
    <mergeCell ref="P61:P62"/>
    <mergeCell ref="R61:R64"/>
    <mergeCell ref="O58:O59"/>
    <mergeCell ref="P58:P59"/>
    <mergeCell ref="R55:R59"/>
    <mergeCell ref="O37:O38"/>
    <mergeCell ref="P37:P38"/>
    <mergeCell ref="A5:A76"/>
    <mergeCell ref="N20:R20"/>
    <mergeCell ref="R21:R27"/>
    <mergeCell ref="N28:R28"/>
    <mergeCell ref="O30:O31"/>
    <mergeCell ref="P30:P31"/>
    <mergeCell ref="O32:O33"/>
    <mergeCell ref="P32:P33"/>
    <mergeCell ref="R29:R34"/>
    <mergeCell ref="O22:O23"/>
    <mergeCell ref="P22:P23"/>
    <mergeCell ref="P24:P25"/>
    <mergeCell ref="N25:N26"/>
    <mergeCell ref="O24:O26"/>
    <mergeCell ref="O41:O42"/>
    <mergeCell ref="P41:P42"/>
    <mergeCell ref="A3:R3"/>
    <mergeCell ref="N5:R5"/>
    <mergeCell ref="R6:R12"/>
    <mergeCell ref="N13:R13"/>
    <mergeCell ref="O17:O18"/>
    <mergeCell ref="P17:P18"/>
    <mergeCell ref="R14:R19"/>
    <mergeCell ref="O7:O8"/>
    <mergeCell ref="P7:P8"/>
    <mergeCell ref="O9:O10"/>
    <mergeCell ref="P9:P10"/>
    <mergeCell ref="N10:N11"/>
    <mergeCell ref="O15:O16"/>
    <mergeCell ref="P15:P16"/>
    <mergeCell ref="L5:L76"/>
    <mergeCell ref="M5:M76"/>
  </mergeCells>
  <printOptions gridLines="1"/>
  <pageMargins left="0.25" right="0.25" top="0.75" bottom="0.75" header="0.3" footer="0.3"/>
  <pageSetup paperSize="9" scale="2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Copertina</vt:lpstr>
      <vt:lpstr>COMMISSIONE LIBERTA' CIVILI</vt:lpstr>
      <vt:lpstr>UFFICIO XII</vt:lpstr>
      <vt:lpstr>UFFICIO XIV 1)</vt:lpstr>
      <vt:lpstr>UFFICIO XIV 2)</vt:lpstr>
      <vt:lpstr>UFFICIO XIV 3)</vt:lpstr>
      <vt:lpstr>'COMMISSIONE LIBERTA'' CIVILI'!Area_stampa</vt:lpstr>
      <vt:lpstr>Copertina!Area_stampa</vt:lpstr>
      <vt:lpstr>'UFFICIO XII'!Area_stampa</vt:lpstr>
      <vt:lpstr>'UFFICIO XIV 1)'!Area_stampa</vt:lpstr>
      <vt:lpstr>'UFFICIO XIV 2)'!Area_stampa</vt:lpstr>
      <vt:lpstr>'UFFICIO XIV 3)'!Area_stampa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Teresa Mellucci</dc:creator>
  <cp:lastModifiedBy>Gianluigi Capozzoli</cp:lastModifiedBy>
  <cp:lastPrinted>2025-11-06T10:02:26Z</cp:lastPrinted>
  <dcterms:created xsi:type="dcterms:W3CDTF">2025-07-02T13:56:42Z</dcterms:created>
  <dcterms:modified xsi:type="dcterms:W3CDTF">2025-11-20T08:28:20Z</dcterms:modified>
</cp:coreProperties>
</file>